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bookViews>
  <sheets>
    <sheet name="Deckblatt" sheetId="13" r:id="rId1"/>
    <sheet name="Inhalt" sheetId="9" r:id="rId2"/>
    <sheet name="Grafiken" sheetId="20" r:id="rId3"/>
    <sheet name="1" sheetId="31" r:id="rId4"/>
    <sheet name="2" sheetId="51" r:id="rId5"/>
    <sheet name="3" sheetId="24" r:id="rId6"/>
    <sheet name="4" sheetId="27" r:id="rId7"/>
    <sheet name="Fußnotenerläut." sheetId="11" r:id="rId8"/>
    <sheet name="Methodik" sheetId="48" r:id="rId9"/>
    <sheet name="Glossar" sheetId="49" r:id="rId10"/>
    <sheet name="Mehr zum Thema" sheetId="50" r:id="rId11"/>
  </sheets>
  <definedNames>
    <definedName name="_xlnm.Print_Titles" localSheetId="3">'1'!$A:$B</definedName>
    <definedName name="_xlnm.Print_Titles" localSheetId="4">'2'!$A:$B</definedName>
    <definedName name="Print_Titles" localSheetId="3">'1'!$A:$B,'1'!$1:$4</definedName>
    <definedName name="Print_Titles" localSheetId="4">'2'!$A:$B,'2'!$1:$4</definedName>
    <definedName name="Print_Titles" localSheetId="5">'3'!$A:$B,'3'!$1:$8</definedName>
    <definedName name="Print_Titles" localSheetId="6">'4'!$A:$B,'4'!$1:$8</definedName>
  </definedNames>
  <calcPr calcId="162913"/>
</workbook>
</file>

<file path=xl/calcChain.xml><?xml version="1.0" encoding="utf-8"?>
<calcChain xmlns="http://schemas.openxmlformats.org/spreadsheetml/2006/main">
  <c r="A44" i="51" l="1"/>
  <c r="A43" i="51"/>
  <c r="A42" i="51"/>
  <c r="A41" i="51"/>
  <c r="A40" i="51"/>
  <c r="A39" i="51"/>
  <c r="A38" i="51"/>
  <c r="A37" i="51"/>
  <c r="A36" i="51"/>
  <c r="A35" i="51"/>
  <c r="A34" i="51"/>
  <c r="A33" i="51"/>
  <c r="A32" i="51"/>
  <c r="A31" i="51"/>
  <c r="A30" i="51"/>
  <c r="A29" i="51"/>
  <c r="A28" i="51"/>
  <c r="A27" i="51"/>
  <c r="A26" i="51"/>
  <c r="A24" i="51"/>
  <c r="A23" i="51"/>
  <c r="A22" i="51"/>
  <c r="A21" i="51"/>
  <c r="A20" i="51"/>
  <c r="A19" i="51"/>
  <c r="A18" i="51"/>
  <c r="A17" i="51"/>
  <c r="A16" i="51"/>
  <c r="A15" i="51"/>
  <c r="A14" i="51"/>
  <c r="A13" i="51"/>
  <c r="A12" i="51"/>
  <c r="A11" i="51"/>
  <c r="A10" i="51"/>
  <c r="A9" i="51"/>
  <c r="A8" i="51"/>
  <c r="A7" i="51"/>
  <c r="A6" i="51"/>
  <c r="A43" i="31"/>
  <c r="A42" i="31"/>
  <c r="A41" i="31"/>
  <c r="A40" i="31"/>
  <c r="A39" i="31"/>
  <c r="A35" i="31"/>
  <c r="A34" i="31"/>
  <c r="A30" i="31"/>
  <c r="A29" i="31"/>
  <c r="A36" i="31"/>
  <c r="A31" i="31"/>
  <c r="A24" i="31"/>
  <c r="A23" i="31"/>
  <c r="A22" i="31"/>
  <c r="A21" i="31"/>
  <c r="A20" i="31"/>
  <c r="A19" i="31"/>
  <c r="A18" i="31"/>
  <c r="A17" i="31"/>
  <c r="A16" i="31"/>
  <c r="A15" i="31"/>
  <c r="A14" i="31"/>
  <c r="A13" i="31"/>
  <c r="A12" i="31"/>
  <c r="A11" i="31"/>
  <c r="A10" i="31"/>
  <c r="A9" i="31"/>
  <c r="A8" i="31"/>
  <c r="A7" i="31"/>
  <c r="A6" i="31"/>
  <c r="A44" i="31"/>
  <c r="A28" i="31"/>
  <c r="A27" i="31"/>
  <c r="A38" i="31"/>
  <c r="A37" i="31"/>
  <c r="A32" i="31"/>
  <c r="A26" i="31"/>
  <c r="A33" i="31"/>
  <c r="A16" i="27"/>
  <c r="A35" i="27"/>
  <c r="A18" i="27"/>
  <c r="A24" i="27"/>
  <c r="A25" i="27"/>
  <c r="A26" i="27"/>
  <c r="A32" i="27"/>
  <c r="A33" i="27"/>
  <c r="A34" i="27"/>
  <c r="A21" i="27"/>
  <c r="A15" i="27"/>
  <c r="A14" i="27"/>
  <c r="A13" i="27"/>
  <c r="A12" i="27"/>
  <c r="A11" i="27"/>
  <c r="A10" i="27"/>
  <c r="A12" i="24"/>
  <c r="A13" i="24"/>
  <c r="A14" i="24"/>
  <c r="A15" i="24"/>
  <c r="A16" i="24"/>
  <c r="A17" i="24"/>
  <c r="A18" i="24"/>
  <c r="A19" i="24"/>
  <c r="A20" i="24"/>
  <c r="A21" i="24"/>
  <c r="A22" i="24"/>
  <c r="A23" i="24"/>
  <c r="A24" i="24"/>
  <c r="A25" i="24"/>
  <c r="A26" i="24"/>
  <c r="A27" i="24"/>
  <c r="A28" i="24"/>
  <c r="A29" i="24"/>
  <c r="A30" i="24"/>
  <c r="A33" i="24"/>
  <c r="A34" i="24"/>
  <c r="A35" i="24"/>
  <c r="D31" i="24"/>
  <c r="A36" i="24" s="1"/>
  <c r="A11" i="24"/>
  <c r="A10" i="24"/>
  <c r="A37" i="27"/>
  <c r="A20" i="27"/>
  <c r="A28" i="27"/>
  <c r="A36" i="27"/>
  <c r="A22" i="27"/>
  <c r="A30" i="27"/>
  <c r="A38" i="27"/>
  <c r="A23" i="27"/>
  <c r="A31" i="27"/>
  <c r="A39" i="27"/>
  <c r="A17" i="27"/>
  <c r="A29" i="27"/>
  <c r="A19" i="27"/>
  <c r="A27" i="27"/>
  <c r="A32" i="24" l="1"/>
  <c r="A31" i="24"/>
  <c r="A38" i="24"/>
  <c r="A39" i="24"/>
  <c r="A37" i="24"/>
</calcChain>
</file>

<file path=xl/comments1.xml><?xml version="1.0" encoding="utf-8"?>
<comments xmlns="http://schemas.openxmlformats.org/spreadsheetml/2006/main">
  <authors>
    <author>Wank, Annett</author>
  </authors>
  <commentList>
    <comment ref="B6" authorId="0" shapeId="0">
      <text>
        <r>
          <rPr>
            <sz val="7"/>
            <color indexed="81"/>
            <rFont val="Calibri"/>
            <family val="2"/>
            <scheme val="minor"/>
          </rPr>
          <t>1991-1993: auch Braunkohle.</t>
        </r>
      </text>
    </comment>
    <comment ref="B7" authorId="0" shapeId="0">
      <text>
        <r>
          <rPr>
            <sz val="7"/>
            <color indexed="81"/>
            <rFont val="Calibri"/>
            <family val="2"/>
            <scheme val="minor"/>
          </rPr>
          <t>Ab 2019: einschließlich Wasserstoff.</t>
        </r>
      </text>
    </comment>
    <comment ref="B26" authorId="0" shapeId="0">
      <text>
        <r>
          <rPr>
            <sz val="7"/>
            <color indexed="81"/>
            <rFont val="Calibri"/>
            <family val="2"/>
            <scheme val="minor"/>
          </rPr>
          <t>1991-1993: auch Braunkohle.</t>
        </r>
      </text>
    </comment>
    <comment ref="B27" authorId="0" shapeId="0">
      <text>
        <r>
          <rPr>
            <sz val="7"/>
            <color indexed="81"/>
            <rFont val="Calibri"/>
            <family val="2"/>
            <scheme val="minor"/>
          </rPr>
          <t>Ab 2019: einschließlich Wasserstoff.</t>
        </r>
      </text>
    </comment>
  </commentList>
</comments>
</file>

<file path=xl/comments2.xml><?xml version="1.0" encoding="utf-8"?>
<comments xmlns="http://schemas.openxmlformats.org/spreadsheetml/2006/main">
  <authors>
    <author>Wank, Annett</author>
  </authors>
  <commentList>
    <comment ref="B6" authorId="0" shapeId="0">
      <text>
        <r>
          <rPr>
            <sz val="7"/>
            <color indexed="81"/>
            <rFont val="Calibri"/>
            <family val="2"/>
            <scheme val="minor"/>
          </rPr>
          <t>1991-1993: auch Braunkohle.</t>
        </r>
      </text>
    </comment>
    <comment ref="B7" authorId="0" shapeId="0">
      <text>
        <r>
          <rPr>
            <sz val="7"/>
            <color indexed="81"/>
            <rFont val="Calibri"/>
            <family val="2"/>
            <scheme val="minor"/>
          </rPr>
          <t>Ab 2019: einschließlich Wasserstoff.</t>
        </r>
      </text>
    </comment>
    <comment ref="B26" authorId="0" shapeId="0">
      <text>
        <r>
          <rPr>
            <sz val="7"/>
            <color indexed="81"/>
            <rFont val="Calibri"/>
            <family val="2"/>
            <scheme val="minor"/>
          </rPr>
          <t>1991-1993: auch Braunkohle.</t>
        </r>
      </text>
    </comment>
    <comment ref="B27" authorId="0" shapeId="0">
      <text>
        <r>
          <rPr>
            <sz val="7"/>
            <color indexed="81"/>
            <rFont val="Calibri"/>
            <family val="2"/>
            <scheme val="minor"/>
          </rPr>
          <t>Ab 2019: einschließlich Wasserstoff.</t>
        </r>
      </text>
    </comment>
  </commentList>
</comments>
</file>

<file path=xl/sharedStrings.xml><?xml version="1.0" encoding="utf-8"?>
<sst xmlns="http://schemas.openxmlformats.org/spreadsheetml/2006/main" count="445" uniqueCount="137">
  <si>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</si>
  <si>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</si>
  <si>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</si>
  <si>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</si>
  <si>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</si>
  <si>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</si>
  <si>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</si>
  <si>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</si>
  <si>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</si>
  <si>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</si>
  <si>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</si>
  <si>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</si>
  <si>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</si>
  <si>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</si>
  <si>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</si>
  <si>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</si>
  <si>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</si>
  <si>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</si>
  <si>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Tabelle 1</t>
  </si>
  <si>
    <t>Tabelle 2</t>
  </si>
  <si>
    <t>Fußnotenerläuterungen</t>
  </si>
  <si>
    <t>Lfd.
Nr.</t>
  </si>
  <si>
    <t>[rot]</t>
  </si>
  <si>
    <t>Tabelle 3</t>
  </si>
  <si>
    <t>Jahr</t>
  </si>
  <si>
    <t>Bruttostromerzeugung nach Energieträgern</t>
  </si>
  <si>
    <t>Energieträger</t>
  </si>
  <si>
    <t>MWh</t>
  </si>
  <si>
    <t>Anteil in Prozent</t>
  </si>
  <si>
    <t>Nettostromerzeugung nach Energieträgern</t>
  </si>
  <si>
    <t>Stromerzeugung</t>
  </si>
  <si>
    <t>Insgesamt</t>
  </si>
  <si>
    <t xml:space="preserve">1) </t>
  </si>
  <si>
    <t>Windenergie</t>
  </si>
  <si>
    <t>Biomasse</t>
  </si>
  <si>
    <t>Wasserkraft und Geothermie</t>
  </si>
  <si>
    <t>Grafiken</t>
  </si>
  <si>
    <t xml:space="preserve">   davon</t>
  </si>
  <si>
    <t>Kennziffer:</t>
  </si>
  <si>
    <t xml:space="preserve">     Auszugsweise Vervielfältigung und Verbreitung mit Quellenangabe gestattet.</t>
  </si>
  <si>
    <t>Stromerzeugung im Zeitvergleich nach Hauptenergieträgern</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</si>
  <si>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</si>
  <si>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</si>
  <si>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</si>
  <si>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</si>
  <si>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</si>
  <si>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Bruttostromerzeugung</t>
  </si>
  <si>
    <t>Nettostromerzeugung</t>
  </si>
  <si>
    <t>nicht erneuerbaren Energieträgern</t>
  </si>
  <si>
    <t>erneuerbaren Energieträgern</t>
  </si>
  <si>
    <t>Bruttostromerzeugung aus</t>
  </si>
  <si>
    <t>Nettostromerzeugung aus</t>
  </si>
  <si>
    <t>Tabelle 4</t>
  </si>
  <si>
    <t>Bruttostromerzeugung nach Energieträgern 1991 bis 2020</t>
  </si>
  <si>
    <t>Nettostromerzeugung nach Energieträgern 1991 bis 2020</t>
  </si>
  <si>
    <t>davon aus</t>
  </si>
  <si>
    <t>insgesamt</t>
  </si>
  <si>
    <t>Energieversorgung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</si>
  <si>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</si>
  <si>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Methodik</t>
  </si>
  <si>
    <t>Glossar</t>
  </si>
  <si>
    <t>Mehr zum Thema</t>
  </si>
  <si>
    <t xml:space="preserve">Statistische Berichte </t>
  </si>
  <si>
    <t>https://www.laiv-mv.de/Statistik/Ver%C3%B6ffentlichungen/Jahrbuecher/</t>
  </si>
  <si>
    <t>Frau Frauke Kusenack:</t>
  </si>
  <si>
    <t>frauke.kusenack@statistik-mv.de</t>
  </si>
  <si>
    <t>Telefon: 0385 588-56043</t>
  </si>
  <si>
    <t>https://www.laiv-mv.de/Statistik/Zahlen-und-Fakten/Gesamtwirtschaft-&amp;-Umwelt/Energie</t>
  </si>
  <si>
    <t>E413</t>
  </si>
  <si>
    <t>Tätige Personen, geleistete Arbeitsstunden, Bruttoentgelte der Betriebe der Energie- und Wasserversorgung</t>
  </si>
  <si>
    <t>E453</t>
  </si>
  <si>
    <t>Strom- und Gasabsatz sowie Erlöse</t>
  </si>
  <si>
    <t>E113E</t>
  </si>
  <si>
    <t>Statistisches Jahrbuch &amp; Statistisches Taschenbuch</t>
  </si>
  <si>
    <t xml:space="preserve">Daten dieses Erhebungsbereichs werden im Statistischen Jahrbuch für Mecklenburg-Vorpommern in Kapitel 19 "Energie" dargestellt. </t>
  </si>
  <si>
    <t>Anfragen zu  Daten des Themenbereichs "Energie" für Mecklenburg-Vorpommern richten Sie bitte an:</t>
  </si>
  <si>
    <t>Frau Gesa Buchholz:</t>
  </si>
  <si>
    <t>gesa.buchholz@statistik-mv.de</t>
  </si>
  <si>
    <t>Telefon: 0385 588-56752</t>
  </si>
  <si>
    <t>Stromerzeugung 2020 nach Energieträgern</t>
  </si>
  <si>
    <t>Stromerzeugung 1991 bis 2020</t>
  </si>
  <si>
    <t>Zuständige Dezernentin: Frauke Kusenack, Telefon: 0385 588-56043</t>
  </si>
  <si>
    <t>©  Statistisches Amt Mecklenburg-Vorpommern, Schwerin, 2023</t>
  </si>
  <si>
    <t>Photovoltaik</t>
  </si>
  <si>
    <t xml:space="preserve">  davon</t>
  </si>
  <si>
    <t xml:space="preserve">  onshore</t>
  </si>
  <si>
    <t xml:space="preserve">  offshore</t>
  </si>
  <si>
    <t xml:space="preserve">  Biogas und Bioerdgas</t>
  </si>
  <si>
    <t>Heizöl und sonstige nicht 
  erneuerbare Energieträger 
  (einschließlich nichtbio-
  gener Abfälle)</t>
  </si>
  <si>
    <t xml:space="preserve">  feste und flüssige biogene 
    Stoffe (einschließlich bio-
    gener Abfälle)</t>
  </si>
  <si>
    <t xml:space="preserve">  Deponiegas und Klärgas</t>
  </si>
  <si>
    <t xml:space="preserve">  erneuerbare Energieträger</t>
  </si>
  <si>
    <t xml:space="preserve">  nicht erneuerbare Energie-
    träger</t>
  </si>
  <si>
    <t>Entwicklung der Stromerzeugung nach Erneuerbarkeit der Energieträger seit 1991 (absolut)</t>
  </si>
  <si>
    <t>%</t>
  </si>
  <si>
    <t>1991 - 1993: auch Braunkohle.</t>
  </si>
  <si>
    <t xml:space="preserve">2) </t>
  </si>
  <si>
    <t>1991 - 2020</t>
  </si>
  <si>
    <t>Entwicklung der Stromerzeugung nach Erneuerbarkeit der Energieträger seit 1991 (Anteile)</t>
  </si>
  <si>
    <t>E4331</t>
  </si>
  <si>
    <t>E4332</t>
  </si>
  <si>
    <t>Stromerzeugung (Jahresbericht ab Berichtsjahr 2021)</t>
  </si>
  <si>
    <t>Anlagen zur Stromerzeugung (Jahresbericht ab Berichtsjahr 2021)</t>
  </si>
  <si>
    <t>Methodik und weiterführende Informationen</t>
  </si>
  <si>
    <t>Energiebilanzen (Einzeljahre seit 1990)</t>
  </si>
  <si>
    <t>Energiebilanzen 1990 bis 2018 (Gesamtdatei)</t>
  </si>
  <si>
    <t>Energie- und CO2-Bericht Mecklenburg-Vorpommern:</t>
  </si>
  <si>
    <r>
      <t xml:space="preserve">Steinkohle </t>
    </r>
    <r>
      <rPr>
        <sz val="6"/>
        <rFont val="Calibri"/>
        <family val="2"/>
        <scheme val="minor"/>
      </rPr>
      <t>1)</t>
    </r>
  </si>
  <si>
    <r>
      <t xml:space="preserve">Erdgas </t>
    </r>
    <r>
      <rPr>
        <sz val="6"/>
        <rFont val="Calibri"/>
        <family val="2"/>
        <scheme val="minor"/>
      </rPr>
      <t>2)</t>
    </r>
  </si>
  <si>
    <t>Ab 2019: einschließlich Wasserstoff.</t>
  </si>
  <si>
    <t>Industrieabfall</t>
  </si>
  <si>
    <t>Bis 2009</t>
  </si>
  <si>
    <t>Ab 2010</t>
  </si>
  <si>
    <r>
      <t xml:space="preserve">Nichtbiogener Anteil </t>
    </r>
    <r>
      <rPr>
        <b/>
        <sz val="9"/>
        <color theme="1"/>
        <rFont val="Calibri"/>
        <family val="2"/>
        <scheme val="minor"/>
      </rPr>
      <t xml:space="preserve">Siedlungsabfall </t>
    </r>
    <r>
      <rPr>
        <sz val="9"/>
        <color theme="1"/>
        <rFont val="Calibri"/>
        <family val="2"/>
        <scheme val="minor"/>
      </rPr>
      <t>(Hausmüll)</t>
    </r>
  </si>
  <si>
    <t xml:space="preserve">Erneuerbare Energie
Biomasse </t>
  </si>
  <si>
    <t>Fossile Energie
Andere/sonstige Energieträger</t>
  </si>
  <si>
    <t>60 Prozent</t>
  </si>
  <si>
    <t>50 Prozent</t>
  </si>
  <si>
    <t>40 Prozent</t>
  </si>
  <si>
    <r>
      <t xml:space="preserve">Biogener Anteil
</t>
    </r>
    <r>
      <rPr>
        <b/>
        <sz val="9"/>
        <color theme="1"/>
        <rFont val="Calibri"/>
        <family val="2"/>
        <scheme val="minor"/>
      </rPr>
      <t>Siedlungsabfall</t>
    </r>
    <r>
      <rPr>
        <sz val="9"/>
        <color theme="1"/>
        <rFont val="Calibri"/>
        <family val="2"/>
        <scheme val="minor"/>
      </rPr>
      <t xml:space="preserve"> (Hausmüll)</t>
    </r>
  </si>
  <si>
    <t xml:space="preserve">Zuordnung
</t>
  </si>
  <si>
    <t>E433S</t>
  </si>
  <si>
    <t>Energieverwendung der Industriebetriebe</t>
  </si>
  <si>
    <r>
      <t xml:space="preserve">sowie als Nutzerservice die </t>
    </r>
    <r>
      <rPr>
        <b/>
        <sz val="9.5"/>
        <rFont val="Calibri"/>
        <family val="2"/>
        <scheme val="minor"/>
      </rPr>
      <t>Energiebilanzen für Mecklenburg-Vorpommern:</t>
    </r>
  </si>
  <si>
    <t>4</t>
  </si>
  <si>
    <t>8</t>
  </si>
  <si>
    <t>erneuerbaren 
Energieträgern</t>
  </si>
  <si>
    <r>
      <t xml:space="preserve">Das Statistische Amt Mecklenburg-Vorpommern bietet zum Thema "Energie" verschiedene </t>
    </r>
    <r>
      <rPr>
        <b/>
        <sz val="9.5"/>
        <rFont val="Calibri"/>
        <family val="2"/>
        <scheme val="minor"/>
      </rPr>
      <t>Statistische Berichte</t>
    </r>
    <r>
      <rPr>
        <sz val="9.5"/>
        <rFont val="Calibri"/>
        <family val="2"/>
        <scheme val="minor"/>
      </rPr>
      <t xml:space="preserve"> an:</t>
    </r>
  </si>
  <si>
    <t>https://www.regierung-mv.de/Landesregierung/wm/Service/Publikationen/Energie</t>
  </si>
  <si>
    <t xml:space="preserve">Das Ministerium für Wirtschaft, Infrastruktur, Tourismus und Arbeit veröffentlicht regelmäßig den Energie- und CO2-Bericht des Landes, den Sie im Publikationsangebot der Landesregierung abrufen können:                                                                                 </t>
  </si>
  <si>
    <t>in M-V  
100 Prozent nichtbiogen</t>
  </si>
  <si>
    <t>(einmalig für alle Berichtsjahre ab 1991, dem ab Berichtsjahr 2021 der E4331 als Jahresbericht folgt)</t>
  </si>
  <si>
    <t>https://www.destatis.de/DE/Methoden/Qualitaet/Qualitaetsberichte/Energie/einfuehrung.html</t>
  </si>
  <si>
    <r>
      <t>https://www.gesetze-im-internet.de</t>
    </r>
    <r>
      <rPr>
        <sz val="9.5"/>
        <rFont val="Calibri"/>
        <family val="2"/>
        <scheme val="minor"/>
      </rPr>
      <t xml:space="preserve"> heruntergeladen werden.</t>
    </r>
  </si>
  <si>
    <t>E IV - unreg.</t>
  </si>
  <si>
    <r>
      <t>E4</t>
    </r>
    <r>
      <rPr>
        <sz val="10"/>
        <rFont val="Calibri"/>
        <family val="2"/>
      </rPr>
      <t>33S 2020 01</t>
    </r>
  </si>
  <si>
    <t>26. April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</si>
</sst>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 _€_-;\-* #,##0.00\ _€_-;_-* &quot;-&quot;??\ _€_-;_-@_-"/>
    <numFmt numFmtId="165" formatCode="0&quot;  &quot;"/>
    <numFmt numFmtId="166" formatCode="#,##0&quot; &quot;;\-\ #,##0&quot; &quot;;0&quot; &quot;;@&quot; &quot;"/>
    <numFmt numFmtId="167" formatCode="#,##0&quot;   &quot;;\-\ #,##0&quot;   &quot;;0&quot;   &quot;;@&quot;   &quot;"/>
    <numFmt numFmtId="168" formatCode="#,##0.0&quot; &quot;;\-\ #,##0.0&quot; &quot;;0.0&quot; &quot;;@&quot; &quot;"/>
    <numFmt numFmtId="169" formatCode="#,##0&quot;&quot;;\-\ #,##0&quot;&quot;;0&quot;&quot;;@&quot;&quot;"/>
    <numFmt numFmtId="170" formatCode="#,##0.0&quot;&quot;;\-\ #,##0.0&quot;&quot;;0.0&quot;&quot;;@&quot;&quot;"/>
    <numFmt numFmtId="171" formatCode="#,##0.0&quot;               &quot;;\-\ #,##0.0&quot;               &quot;;0.0&quot;               &quot;;@&quot;               &quot;"/>
  </numFmts>
  <fonts count="64" x14ac:knownFonts="1">
    <font>
      <sz val="10"/>
      <color theme="1"/>
      <name val="Arial"/>
      <family val="2"/>
    </font>
    <font>
      <u/>
      <sz val="10"/>
      <color indexed="12"/>
      <name val="Arial"/>
      <family val="2"/>
    </font>
    <font>
      <sz val="10"/>
      <name val="Arial"/>
      <family val="2"/>
    </font>
    <font>
      <sz val="10"/>
      <name val="Arial"/>
      <family val="2"/>
    </font>
    <font>
      <sz val="9"/>
      <name val="Arial"/>
      <family val="2"/>
    </font>
    <font>
      <sz val="10"/>
      <name val="Arial"/>
      <family val="2"/>
    </font>
    <font>
      <sz val="8"/>
      <name val="Arial"/>
      <family val="2"/>
    </font>
    <font>
      <sz val="10"/>
      <name val="Arial"/>
      <family val="2"/>
    </font>
    <font>
      <sz val="10"/>
      <name val="Arial"/>
      <family val="2"/>
    </font>
    <font>
      <sz val="10"/>
      <name val="Calibri"/>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u/>
      <sz val="10"/>
      <color theme="1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9"/>
      <color theme="1"/>
      <name val="Arial"/>
      <family val="2"/>
    </font>
    <font>
      <sz val="8"/>
      <color theme="1"/>
      <name val="Arial"/>
      <family val="2"/>
    </font>
    <font>
      <sz val="6"/>
      <color theme="1"/>
      <name val="Arial"/>
      <family val="2"/>
    </font>
    <font>
      <sz val="8"/>
      <color rgb="FFFF0000"/>
      <name val="Arial"/>
      <family val="2"/>
    </font>
    <font>
      <sz val="9.5"/>
      <color theme="1"/>
      <name val="Calibri"/>
      <family val="2"/>
      <scheme val="minor"/>
    </font>
    <font>
      <sz val="9.5"/>
      <color rgb="FF000000"/>
      <name val="Calibri"/>
      <family val="2"/>
      <scheme val="minor"/>
    </font>
    <font>
      <u/>
      <sz val="9.5"/>
      <color indexed="12"/>
      <name val="Calibri"/>
      <family val="2"/>
      <scheme val="minor"/>
    </font>
    <font>
      <b/>
      <sz val="9.5"/>
      <color rgb="FF000000"/>
      <name val="Calibri"/>
      <family val="2"/>
      <scheme val="minor"/>
    </font>
    <font>
      <b/>
      <sz val="35"/>
      <color theme="1"/>
      <name val="Calibri"/>
      <family val="2"/>
      <scheme val="minor"/>
    </font>
    <font>
      <sz val="10"/>
      <color theme="1"/>
      <name val="Calibri"/>
      <family val="2"/>
      <scheme val="minor"/>
    </font>
    <font>
      <sz val="20"/>
      <name val="Calibri"/>
      <family val="2"/>
      <scheme val="minor"/>
    </font>
    <font>
      <b/>
      <sz val="20"/>
      <name val="Calibri"/>
      <family val="2"/>
      <scheme val="minor"/>
    </font>
    <font>
      <sz val="10"/>
      <name val="Calibri"/>
      <family val="2"/>
      <scheme val="minor"/>
    </font>
    <font>
      <b/>
      <sz val="13"/>
      <name val="Calibri"/>
      <family val="2"/>
      <scheme val="minor"/>
    </font>
    <font>
      <sz val="12"/>
      <name val="Calibri"/>
      <family val="2"/>
      <scheme val="minor"/>
    </font>
    <font>
      <b/>
      <sz val="12"/>
      <name val="Calibri"/>
      <family val="2"/>
      <scheme val="minor"/>
    </font>
    <font>
      <b/>
      <sz val="21"/>
      <name val="Calibri"/>
      <family val="2"/>
      <scheme val="minor"/>
    </font>
    <font>
      <b/>
      <sz val="10"/>
      <name val="Calibri"/>
      <family val="2"/>
      <scheme val="minor"/>
    </font>
    <font>
      <sz val="9"/>
      <name val="Calibri"/>
      <family val="2"/>
      <scheme val="minor"/>
    </font>
    <font>
      <i/>
      <sz val="9"/>
      <name val="Calibri"/>
      <family val="2"/>
      <scheme val="minor"/>
    </font>
    <font>
      <b/>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b/>
      <sz val="6"/>
      <name val="Calibri"/>
      <family val="2"/>
      <scheme val="minor"/>
    </font>
    <font>
      <sz val="8.5"/>
      <color theme="1"/>
      <name val="Calibri"/>
      <family val="2"/>
      <scheme val="minor"/>
    </font>
    <font>
      <sz val="7"/>
      <color indexed="81"/>
      <name val="Calibri"/>
      <family val="2"/>
      <scheme val="minor"/>
    </font>
    <font>
      <sz val="9"/>
      <color theme="1"/>
      <name val="Calibri"/>
      <family val="2"/>
      <scheme val="minor"/>
    </font>
    <font>
      <u/>
      <sz val="9"/>
      <color indexed="12"/>
      <name val="Calibri"/>
      <family val="2"/>
      <scheme val="minor"/>
    </font>
    <font>
      <sz val="21"/>
      <name val="Calibri"/>
      <family val="2"/>
      <scheme val="minor"/>
    </font>
    <font>
      <b/>
      <sz val="9"/>
      <color theme="1"/>
      <name val="Calibri"/>
      <family val="2"/>
      <scheme val="minor"/>
    </font>
    <font>
      <sz val="9.5"/>
      <name val="Calibri"/>
      <family val="2"/>
      <scheme val="minor"/>
    </font>
    <font>
      <b/>
      <sz val="9.5"/>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4">
    <border>
      <left/>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style="hair">
        <color indexed="64"/>
      </right>
      <top style="hair">
        <color indexed="64"/>
      </top>
      <bottom/>
      <diagonal/>
    </border>
    <border>
      <left/>
      <right style="hair">
        <color indexed="64"/>
      </right>
      <top/>
      <bottom/>
      <diagonal/>
    </border>
  </borders>
  <cellStyleXfs count="70">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4" borderId="0" applyNumberFormat="0" applyBorder="0" applyAlignment="0" applyProtection="0"/>
    <xf numFmtId="0" fontId="11" fillId="25" borderId="0" applyNumberFormat="0" applyBorder="0" applyAlignment="0" applyProtection="0"/>
    <xf numFmtId="0" fontId="12" fillId="26" borderId="13" applyNumberFormat="0" applyAlignment="0" applyProtection="0"/>
    <xf numFmtId="0" fontId="13" fillId="26" borderId="14" applyNumberFormat="0" applyAlignment="0" applyProtection="0"/>
    <xf numFmtId="0" fontId="14" fillId="27" borderId="14" applyNumberFormat="0" applyAlignment="0" applyProtection="0"/>
    <xf numFmtId="0" fontId="15" fillId="0" borderId="15" applyNumberFormat="0" applyFill="0" applyAlignment="0" applyProtection="0"/>
    <xf numFmtId="0" fontId="16" fillId="0" borderId="0" applyNumberFormat="0" applyFill="0" applyBorder="0" applyAlignment="0" applyProtection="0"/>
    <xf numFmtId="0" fontId="17" fillId="28" borderId="0" applyNumberFormat="0" applyBorder="0" applyAlignment="0" applyProtection="0"/>
    <xf numFmtId="0" fontId="4" fillId="0" borderId="0" applyFill="0" applyBorder="0" applyAlignment="0" applyProtection="0"/>
    <xf numFmtId="0" fontId="18" fillId="0" borderId="0" applyNumberFormat="0" applyFill="0" applyBorder="0" applyAlignment="0" applyProtection="0"/>
    <xf numFmtId="0" fontId="1" fillId="0" borderId="0" applyNumberFormat="0" applyFill="0" applyBorder="0" applyAlignment="0" applyProtection="0">
      <alignment vertical="top"/>
      <protection locked="0"/>
    </xf>
    <xf numFmtId="164" fontId="10" fillId="0" borderId="0" applyFont="0" applyFill="0" applyBorder="0" applyAlignment="0" applyProtection="0"/>
    <xf numFmtId="0" fontId="1"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0" fontId="19" fillId="29" borderId="0" applyNumberFormat="0" applyBorder="0" applyAlignment="0" applyProtection="0"/>
    <xf numFmtId="0" fontId="10" fillId="30" borderId="16" applyNumberFormat="0" applyFont="0" applyAlignment="0" applyProtection="0"/>
    <xf numFmtId="0" fontId="20" fillId="31" borderId="0" applyNumberFormat="0" applyBorder="0" applyAlignment="0" applyProtection="0"/>
    <xf numFmtId="0" fontId="2" fillId="0" borderId="0"/>
    <xf numFmtId="0" fontId="3" fillId="0" borderId="0"/>
    <xf numFmtId="0" fontId="2" fillId="0" borderId="0"/>
    <xf numFmtId="0" fontId="2" fillId="0" borderId="0"/>
    <xf numFmtId="0" fontId="10" fillId="0" borderId="0"/>
    <xf numFmtId="0" fontId="10" fillId="0" borderId="0"/>
    <xf numFmtId="0" fontId="2" fillId="0" borderId="0"/>
    <xf numFmtId="0" fontId="2" fillId="0" borderId="0"/>
    <xf numFmtId="0" fontId="2" fillId="0" borderId="0"/>
    <xf numFmtId="0" fontId="7" fillId="0" borderId="0"/>
    <xf numFmtId="0" fontId="2" fillId="0" borderId="0"/>
    <xf numFmtId="0" fontId="5" fillId="0" borderId="0"/>
    <xf numFmtId="0" fontId="2" fillId="0" borderId="0"/>
    <xf numFmtId="0" fontId="10" fillId="0" borderId="0"/>
    <xf numFmtId="0" fontId="7" fillId="0" borderId="0"/>
    <xf numFmtId="0" fontId="2" fillId="0" borderId="0"/>
    <xf numFmtId="0" fontId="7" fillId="0" borderId="0"/>
    <xf numFmtId="0" fontId="2" fillId="0" borderId="0"/>
    <xf numFmtId="0" fontId="2" fillId="0" borderId="0"/>
    <xf numFmtId="0" fontId="2" fillId="0" borderId="0"/>
    <xf numFmtId="0" fontId="8" fillId="0" borderId="0"/>
    <xf numFmtId="0" fontId="2" fillId="0" borderId="0"/>
    <xf numFmtId="0" fontId="21" fillId="0" borderId="0" applyNumberFormat="0" applyFill="0" applyBorder="0" applyAlignment="0" applyProtection="0"/>
    <xf numFmtId="0" fontId="22" fillId="0" borderId="17" applyNumberFormat="0" applyFill="0" applyAlignment="0" applyProtection="0"/>
    <xf numFmtId="0" fontId="23" fillId="0" borderId="18" applyNumberFormat="0" applyFill="0" applyAlignment="0" applyProtection="0"/>
    <xf numFmtId="0" fontId="24" fillId="0" borderId="19" applyNumberFormat="0" applyFill="0" applyAlignment="0" applyProtection="0"/>
    <xf numFmtId="0" fontId="24" fillId="0" borderId="0" applyNumberFormat="0" applyFill="0" applyBorder="0" applyAlignment="0" applyProtection="0"/>
    <xf numFmtId="0" fontId="25" fillId="0" borderId="20" applyNumberFormat="0" applyFill="0" applyAlignment="0" applyProtection="0"/>
    <xf numFmtId="0" fontId="26" fillId="0" borderId="0" applyNumberFormat="0" applyFill="0" applyBorder="0" applyAlignment="0" applyProtection="0"/>
    <xf numFmtId="0" fontId="27" fillId="32" borderId="21" applyNumberFormat="0" applyAlignment="0" applyProtection="0"/>
  </cellStyleXfs>
  <cellXfs count="156">
    <xf numFmtId="0" fontId="0" fillId="0" borderId="0" xfId="0"/>
    <xf numFmtId="0" fontId="28" fillId="0" borderId="0" xfId="0" applyFont="1" applyAlignment="1">
      <alignment vertical="center"/>
    </xf>
    <xf numFmtId="0" fontId="29" fillId="0" borderId="0" xfId="0" applyFont="1"/>
    <xf numFmtId="0" fontId="30" fillId="0" borderId="0" xfId="0" applyFont="1"/>
    <xf numFmtId="0" fontId="29" fillId="0" borderId="0" xfId="0" applyFont="1" applyAlignment="1">
      <alignment vertical="center"/>
    </xf>
    <xf numFmtId="0" fontId="0" fillId="0" borderId="0" xfId="0" applyFont="1"/>
    <xf numFmtId="166" fontId="6" fillId="0" borderId="0" xfId="0" applyNumberFormat="1" applyFont="1" applyAlignment="1">
      <alignment horizontal="right"/>
    </xf>
    <xf numFmtId="168" fontId="6" fillId="0" borderId="0" xfId="0" applyNumberFormat="1" applyFont="1" applyAlignment="1">
      <alignment horizontal="right"/>
    </xf>
    <xf numFmtId="0" fontId="31" fillId="0" borderId="0" xfId="0" applyFont="1"/>
    <xf numFmtId="0" fontId="33" fillId="0" borderId="0" xfId="40" applyFont="1"/>
    <xf numFmtId="0" fontId="34" fillId="0" borderId="0" xfId="36" applyFont="1" applyAlignment="1" applyProtection="1"/>
    <xf numFmtId="0" fontId="32" fillId="0" borderId="0" xfId="40" applyFont="1"/>
    <xf numFmtId="0" fontId="32" fillId="0" borderId="0" xfId="50" applyFont="1" applyAlignment="1">
      <alignment wrapText="1"/>
    </xf>
    <xf numFmtId="0" fontId="34" fillId="0" borderId="0" xfId="35" applyFont="1" applyAlignment="1" applyProtection="1"/>
    <xf numFmtId="0" fontId="32" fillId="0" borderId="0" xfId="50" applyFont="1" applyAlignment="1">
      <alignment horizontal="left" wrapText="1"/>
    </xf>
    <xf numFmtId="0" fontId="37" fillId="0" borderId="0" xfId="44" applyFont="1"/>
    <xf numFmtId="49" fontId="40" fillId="0" borderId="0" xfId="44" applyNumberFormat="1" applyFont="1" applyAlignment="1">
      <alignment horizontal="right"/>
    </xf>
    <xf numFmtId="0" fontId="40" fillId="0" borderId="0" xfId="44" applyFont="1" applyAlignment="1">
      <alignment horizontal="left" vertical="center" indent="33"/>
    </xf>
    <xf numFmtId="0" fontId="37" fillId="0" borderId="0" xfId="44" applyFont="1" applyAlignment="1">
      <alignment horizontal="left" vertical="center"/>
    </xf>
    <xf numFmtId="0" fontId="45" fillId="0" borderId="0" xfId="44" applyFont="1" applyAlignment="1">
      <alignment vertical="center"/>
    </xf>
    <xf numFmtId="0" fontId="40" fillId="0" borderId="0" xfId="44" applyFont="1" applyAlignment="1"/>
    <xf numFmtId="0" fontId="40" fillId="0" borderId="0" xfId="44" applyNumberFormat="1" applyFont="1" applyAlignment="1">
      <alignment horizontal="left" vertical="center"/>
    </xf>
    <xf numFmtId="0" fontId="46" fillId="0" borderId="0" xfId="41" applyFont="1"/>
    <xf numFmtId="0" fontId="46" fillId="0" borderId="0" xfId="41" applyFont="1" applyAlignment="1">
      <alignment horizontal="right" vertical="center"/>
    </xf>
    <xf numFmtId="0" fontId="47" fillId="0" borderId="0" xfId="41" applyFont="1" applyAlignment="1">
      <alignment horizontal="left" vertical="top"/>
    </xf>
    <xf numFmtId="0" fontId="47" fillId="0" borderId="0" xfId="41" applyFont="1" applyAlignment="1">
      <alignment horizontal="left" vertical="top" wrapText="1"/>
    </xf>
    <xf numFmtId="0" fontId="46" fillId="0" borderId="0" xfId="41" applyFont="1" applyAlignment="1">
      <alignment vertical="center"/>
    </xf>
    <xf numFmtId="0" fontId="46" fillId="0" borderId="0" xfId="41" applyFont="1" applyAlignment="1">
      <alignment horizontal="left" vertical="top"/>
    </xf>
    <xf numFmtId="0" fontId="48" fillId="0" borderId="0" xfId="41" applyFont="1" applyAlignment="1">
      <alignment horizontal="left" vertical="center"/>
    </xf>
    <xf numFmtId="0" fontId="48" fillId="0" borderId="0" xfId="41" applyFont="1" applyAlignment="1">
      <alignment vertical="center"/>
    </xf>
    <xf numFmtId="0" fontId="46" fillId="0" borderId="0" xfId="41" applyFont="1" applyAlignment="1">
      <alignment horizontal="left" vertical="top" wrapText="1"/>
    </xf>
    <xf numFmtId="0" fontId="46" fillId="0" borderId="0" xfId="41" applyFont="1" applyAlignment="1">
      <alignment horizontal="left" vertical="center"/>
    </xf>
    <xf numFmtId="0" fontId="46" fillId="0" borderId="0" xfId="41" applyFont="1" applyFill="1"/>
    <xf numFmtId="0" fontId="50" fillId="0" borderId="0" xfId="0" applyFont="1" applyAlignment="1">
      <alignment vertical="center"/>
    </xf>
    <xf numFmtId="0" fontId="51" fillId="0" borderId="3" xfId="0" applyFont="1" applyBorder="1" applyAlignment="1">
      <alignment horizontal="center" vertical="center"/>
    </xf>
    <xf numFmtId="0" fontId="51" fillId="0" borderId="4" xfId="0" applyFont="1" applyBorder="1" applyAlignment="1">
      <alignment horizontal="center" vertical="center"/>
    </xf>
    <xf numFmtId="0" fontId="51" fillId="0" borderId="5" xfId="0" applyFont="1" applyBorder="1" applyAlignment="1">
      <alignment horizontal="center" vertical="center"/>
    </xf>
    <xf numFmtId="165" fontId="51" fillId="0" borderId="0" xfId="0" applyNumberFormat="1" applyFont="1" applyAlignment="1" applyProtection="1">
      <alignment horizontal="right"/>
    </xf>
    <xf numFmtId="0" fontId="51" fillId="0" borderId="0" xfId="0" applyFont="1"/>
    <xf numFmtId="0" fontId="52" fillId="0" borderId="0" xfId="0" applyFont="1" applyAlignment="1">
      <alignment horizontal="center" vertical="center"/>
    </xf>
    <xf numFmtId="0" fontId="53" fillId="0" borderId="2" xfId="0" applyFont="1" applyBorder="1" applyAlignment="1">
      <alignment horizontal="left" wrapText="1"/>
    </xf>
    <xf numFmtId="0" fontId="53" fillId="0" borderId="1" xfId="0" applyFont="1" applyBorder="1" applyAlignment="1">
      <alignment horizontal="left" wrapText="1"/>
    </xf>
    <xf numFmtId="166" fontId="53" fillId="0" borderId="0" xfId="0" applyNumberFormat="1" applyFont="1" applyAlignment="1">
      <alignment horizontal="right"/>
    </xf>
    <xf numFmtId="0" fontId="53" fillId="0" borderId="0" xfId="0" applyFont="1"/>
    <xf numFmtId="0" fontId="53" fillId="0" borderId="1" xfId="0" applyFont="1" applyFill="1" applyBorder="1" applyAlignment="1">
      <alignment horizontal="left" wrapText="1"/>
    </xf>
    <xf numFmtId="0" fontId="53" fillId="0" borderId="0" xfId="0" applyFont="1" applyAlignment="1">
      <alignment vertical="center"/>
    </xf>
    <xf numFmtId="0" fontId="52" fillId="0" borderId="1" xfId="0" applyFont="1" applyBorder="1" applyAlignment="1">
      <alignment horizontal="left" wrapText="1"/>
    </xf>
    <xf numFmtId="0" fontId="51" fillId="0" borderId="0" xfId="0" applyFont="1" applyBorder="1" applyAlignment="1">
      <alignment horizontal="left" vertical="center"/>
    </xf>
    <xf numFmtId="169" fontId="53" fillId="0" borderId="8" xfId="0" applyNumberFormat="1" applyFont="1" applyBorder="1" applyAlignment="1">
      <alignment horizontal="right"/>
    </xf>
    <xf numFmtId="169" fontId="53" fillId="0" borderId="0" xfId="0" applyNumberFormat="1" applyFont="1" applyBorder="1" applyAlignment="1">
      <alignment horizontal="right"/>
    </xf>
    <xf numFmtId="169" fontId="52" fillId="0" borderId="8" xfId="0" applyNumberFormat="1" applyFont="1" applyBorder="1" applyAlignment="1">
      <alignment horizontal="right"/>
    </xf>
    <xf numFmtId="169" fontId="52" fillId="0" borderId="0" xfId="0" applyNumberFormat="1" applyFont="1" applyBorder="1" applyAlignment="1">
      <alignment horizontal="right"/>
    </xf>
    <xf numFmtId="170" fontId="53" fillId="0" borderId="0" xfId="0" applyNumberFormat="1" applyFont="1" applyAlignment="1">
      <alignment horizontal="right"/>
    </xf>
    <xf numFmtId="0" fontId="53" fillId="0" borderId="1" xfId="0" applyFont="1" applyFill="1" applyBorder="1" applyAlignment="1">
      <alignment horizontal="left"/>
    </xf>
    <xf numFmtId="0" fontId="52" fillId="0" borderId="6" xfId="0" applyFont="1" applyBorder="1" applyAlignment="1">
      <alignment vertical="center" wrapText="1"/>
    </xf>
    <xf numFmtId="0" fontId="52" fillId="0" borderId="7" xfId="0" applyFont="1" applyBorder="1" applyAlignment="1">
      <alignment vertical="center" wrapText="1"/>
    </xf>
    <xf numFmtId="167" fontId="52" fillId="0" borderId="0" xfId="0" applyNumberFormat="1" applyFont="1" applyBorder="1" applyAlignment="1">
      <alignment horizontal="right"/>
    </xf>
    <xf numFmtId="0" fontId="51" fillId="0" borderId="4" xfId="0" applyFont="1" applyBorder="1" applyAlignment="1">
      <alignment horizontal="center" vertical="center" wrapText="1"/>
    </xf>
    <xf numFmtId="0" fontId="51" fillId="0" borderId="5" xfId="0" applyFont="1" applyBorder="1" applyAlignment="1">
      <alignment horizontal="center" vertical="center" wrapText="1"/>
    </xf>
    <xf numFmtId="0" fontId="52" fillId="0" borderId="2" xfId="0" applyFont="1" applyBorder="1" applyAlignment="1">
      <alignment horizontal="left" vertical="center" wrapText="1"/>
    </xf>
    <xf numFmtId="0" fontId="53" fillId="0" borderId="1" xfId="0" applyFont="1" applyBorder="1" applyAlignment="1">
      <alignment horizontal="center" wrapText="1"/>
    </xf>
    <xf numFmtId="0" fontId="53" fillId="0" borderId="1" xfId="0" applyFont="1" applyFill="1" applyBorder="1" applyAlignment="1">
      <alignment horizontal="center" wrapText="1"/>
    </xf>
    <xf numFmtId="0" fontId="54" fillId="0" borderId="0" xfId="0" applyFont="1" applyBorder="1" applyAlignment="1">
      <alignment horizontal="left" vertical="center"/>
    </xf>
    <xf numFmtId="0" fontId="46" fillId="0" borderId="0" xfId="43" applyFont="1" applyAlignment="1">
      <alignment vertical="center"/>
    </xf>
    <xf numFmtId="0" fontId="46" fillId="0" borderId="0" xfId="43" applyFont="1" applyAlignment="1">
      <alignment horizontal="right" vertical="top"/>
    </xf>
    <xf numFmtId="0" fontId="46" fillId="0" borderId="0" xfId="43" applyFont="1" applyAlignment="1">
      <alignment vertical="top" wrapText="1"/>
    </xf>
    <xf numFmtId="0" fontId="46" fillId="0" borderId="0" xfId="43" applyFont="1"/>
    <xf numFmtId="0" fontId="46" fillId="0" borderId="0" xfId="43" applyFont="1" applyAlignment="1">
      <alignment horizontal="right"/>
    </xf>
    <xf numFmtId="0" fontId="46" fillId="0" borderId="0" xfId="43" applyFont="1" applyAlignment="1">
      <alignment wrapText="1"/>
    </xf>
    <xf numFmtId="171" fontId="53" fillId="0" borderId="0" xfId="0" applyNumberFormat="1" applyFont="1" applyAlignment="1">
      <alignment horizontal="right"/>
    </xf>
    <xf numFmtId="0" fontId="46" fillId="0" borderId="0" xfId="41" applyFont="1" applyFill="1" applyAlignment="1">
      <alignment horizontal="right" vertical="center"/>
    </xf>
    <xf numFmtId="0" fontId="48" fillId="0" borderId="0" xfId="41" applyFont="1" applyFill="1" applyAlignment="1">
      <alignment horizontal="right" vertical="center"/>
    </xf>
    <xf numFmtId="0" fontId="46" fillId="0" borderId="0" xfId="41" applyFont="1" applyFill="1" applyAlignment="1">
      <alignment horizontal="right"/>
    </xf>
    <xf numFmtId="0" fontId="46" fillId="0" borderId="0" xfId="41" applyFont="1" applyAlignment="1"/>
    <xf numFmtId="0" fontId="46" fillId="0" borderId="0" xfId="41" applyFont="1" applyAlignment="1">
      <alignment horizontal="left"/>
    </xf>
    <xf numFmtId="49" fontId="40" fillId="0" borderId="0" xfId="44" applyNumberFormat="1" applyFont="1" applyAlignment="1">
      <alignment horizontal="left" vertical="center"/>
    </xf>
    <xf numFmtId="0" fontId="40" fillId="0" borderId="0" xfId="44" applyFont="1"/>
    <xf numFmtId="0" fontId="57" fillId="0" borderId="3" xfId="0" applyFont="1" applyBorder="1" applyAlignment="1">
      <alignment vertical="center" wrapText="1"/>
    </xf>
    <xf numFmtId="0" fontId="57" fillId="0" borderId="22" xfId="0" applyFont="1" applyBorder="1" applyAlignment="1">
      <alignment horizontal="left" vertical="center" wrapText="1" indent="1"/>
    </xf>
    <xf numFmtId="0" fontId="57" fillId="0" borderId="23" xfId="0" applyFont="1" applyBorder="1" applyAlignment="1">
      <alignment horizontal="left" vertical="center" wrapText="1" indent="1"/>
    </xf>
    <xf numFmtId="0" fontId="57" fillId="0" borderId="4" xfId="0" applyFont="1" applyBorder="1" applyAlignment="1">
      <alignment horizontal="left" vertical="center" wrapText="1" indent="1"/>
    </xf>
    <xf numFmtId="0" fontId="60" fillId="0" borderId="5" xfId="0" applyFont="1" applyBorder="1" applyAlignment="1">
      <alignment horizontal="left" vertical="center" wrapText="1" indent="1"/>
    </xf>
    <xf numFmtId="0" fontId="57" fillId="0" borderId="2" xfId="0" applyFont="1" applyBorder="1" applyAlignment="1">
      <alignment horizontal="left" vertical="center" wrapText="1" indent="1"/>
    </xf>
    <xf numFmtId="9" fontId="57" fillId="0" borderId="1" xfId="0" applyNumberFormat="1" applyFont="1" applyBorder="1" applyAlignment="1">
      <alignment horizontal="left" vertical="center" wrapText="1" indent="1"/>
    </xf>
    <xf numFmtId="0" fontId="57" fillId="0" borderId="8" xfId="0" applyFont="1" applyBorder="1" applyAlignment="1">
      <alignment horizontal="left" vertical="center" wrapText="1" indent="1"/>
    </xf>
    <xf numFmtId="0" fontId="61" fillId="0" borderId="0" xfId="40" applyFont="1"/>
    <xf numFmtId="0" fontId="2" fillId="0" borderId="0" xfId="0" applyFont="1"/>
    <xf numFmtId="0" fontId="61" fillId="0" borderId="0" xfId="40" applyFont="1" applyAlignment="1">
      <alignment horizontal="left"/>
    </xf>
    <xf numFmtId="0" fontId="62" fillId="0" borderId="0" xfId="50" applyFont="1" applyAlignment="1">
      <alignment horizontal="left" wrapText="1"/>
    </xf>
    <xf numFmtId="0" fontId="62" fillId="0" borderId="0" xfId="40" applyFont="1" applyAlignment="1">
      <alignment horizontal="left" wrapText="1"/>
    </xf>
    <xf numFmtId="49" fontId="46" fillId="0" borderId="0" xfId="41" applyNumberFormat="1" applyFont="1" applyFill="1" applyAlignment="1">
      <alignment horizontal="right"/>
    </xf>
    <xf numFmtId="0" fontId="46" fillId="0" borderId="0" xfId="41" applyFont="1" applyFill="1" applyAlignment="1"/>
    <xf numFmtId="0" fontId="34" fillId="0" borderId="0" xfId="35" applyFont="1" applyAlignment="1" applyProtection="1">
      <alignment horizontal="left" wrapText="1"/>
    </xf>
    <xf numFmtId="0" fontId="61" fillId="0" borderId="0" xfId="40" applyFont="1" applyAlignment="1">
      <alignment horizontal="left"/>
    </xf>
    <xf numFmtId="0" fontId="46" fillId="0" borderId="6" xfId="0" applyFont="1" applyBorder="1" applyAlignment="1">
      <alignment horizontal="left" vertical="center" wrapText="1" indent="1"/>
    </xf>
    <xf numFmtId="49" fontId="40" fillId="0" borderId="0" xfId="44" applyNumberFormat="1" applyFont="1" applyAlignment="1">
      <alignment horizontal="left" vertical="center"/>
    </xf>
    <xf numFmtId="0" fontId="37" fillId="0" borderId="0" xfId="44" applyFont="1" applyAlignment="1">
      <alignment horizontal="left" vertical="center"/>
    </xf>
    <xf numFmtId="49" fontId="37" fillId="0" borderId="0" xfId="44" applyNumberFormat="1" applyFont="1" applyAlignment="1">
      <alignment horizontal="left" vertical="center"/>
    </xf>
    <xf numFmtId="0" fontId="37" fillId="0" borderId="0" xfId="44" applyFont="1" applyAlignment="1">
      <alignment horizontal="left" wrapText="1"/>
    </xf>
    <xf numFmtId="0" fontId="40" fillId="0" borderId="12" xfId="44" applyFont="1" applyBorder="1" applyAlignment="1">
      <alignment horizontal="center" vertical="center"/>
    </xf>
    <xf numFmtId="0" fontId="40" fillId="0" borderId="0" xfId="44" applyFont="1" applyBorder="1" applyAlignment="1">
      <alignment horizontal="center" vertical="center"/>
    </xf>
    <xf numFmtId="0" fontId="40" fillId="0" borderId="0" xfId="51" applyFont="1" applyBorder="1" applyAlignment="1">
      <alignment horizontal="center" vertical="center"/>
    </xf>
    <xf numFmtId="0" fontId="40" fillId="0" borderId="0" xfId="44" applyFont="1" applyBorder="1" applyAlignment="1">
      <alignment horizontal="left" vertical="center"/>
    </xf>
    <xf numFmtId="0" fontId="40" fillId="0" borderId="11" xfId="44" applyFont="1" applyBorder="1" applyAlignment="1">
      <alignment horizontal="center" vertical="center"/>
    </xf>
    <xf numFmtId="0" fontId="45" fillId="0" borderId="0" xfId="44" applyFont="1" applyAlignment="1">
      <alignment horizontal="center" vertical="center"/>
    </xf>
    <xf numFmtId="0" fontId="40" fillId="0" borderId="0" xfId="44" applyFont="1" applyAlignment="1">
      <alignment horizontal="right"/>
    </xf>
    <xf numFmtId="0" fontId="45" fillId="0" borderId="11" xfId="44" applyFont="1" applyBorder="1" applyAlignment="1">
      <alignment horizontal="right"/>
    </xf>
    <xf numFmtId="0" fontId="40" fillId="0" borderId="0" xfId="44" applyFont="1" applyAlignment="1">
      <alignment horizontal="center" vertical="center"/>
    </xf>
    <xf numFmtId="0" fontId="45" fillId="0" borderId="0" xfId="44" applyFont="1" applyAlignment="1">
      <alignment horizontal="right"/>
    </xf>
    <xf numFmtId="0" fontId="36" fillId="0" borderId="9" xfId="44" applyFont="1" applyBorder="1" applyAlignment="1">
      <alignment horizontal="center" vertical="center" wrapText="1"/>
    </xf>
    <xf numFmtId="0" fontId="41" fillId="0" borderId="10" xfId="51" applyFont="1" applyBorder="1" applyAlignment="1">
      <alignment horizontal="left" vertical="center" wrapText="1"/>
    </xf>
    <xf numFmtId="0" fontId="42" fillId="0" borderId="10" xfId="51" applyFont="1" applyBorder="1" applyAlignment="1">
      <alignment horizontal="right" vertical="center" wrapText="1"/>
    </xf>
    <xf numFmtId="0" fontId="43" fillId="0" borderId="0" xfId="51" applyFont="1" applyBorder="1" applyAlignment="1">
      <alignment horizontal="center" vertical="center" wrapText="1"/>
    </xf>
    <xf numFmtId="0" fontId="39" fillId="0" borderId="0" xfId="44" applyFont="1" applyAlignment="1">
      <alignment horizontal="left" vertical="center"/>
    </xf>
    <xf numFmtId="49" fontId="38" fillId="0" borderId="0" xfId="44" quotePrefix="1" applyNumberFormat="1" applyFont="1" applyAlignment="1">
      <alignment horizontal="left"/>
    </xf>
    <xf numFmtId="0" fontId="44" fillId="0" borderId="0" xfId="51" applyFont="1" applyAlignment="1">
      <alignment vertical="center" wrapText="1"/>
    </xf>
    <xf numFmtId="0" fontId="44" fillId="0" borderId="0" xfId="51" applyFont="1" applyAlignment="1">
      <alignment vertical="center"/>
    </xf>
    <xf numFmtId="49" fontId="59" fillId="0" borderId="0" xfId="44" quotePrefix="1" applyNumberFormat="1" applyFont="1" applyAlignment="1">
      <alignment horizontal="left"/>
    </xf>
    <xf numFmtId="49" fontId="59" fillId="0" borderId="0" xfId="44" applyNumberFormat="1" applyFont="1" applyAlignment="1">
      <alignment horizontal="left"/>
    </xf>
    <xf numFmtId="0" fontId="49" fillId="0" borderId="0" xfId="41" applyFont="1" applyFill="1" applyAlignment="1">
      <alignment horizontal="left" vertical="center"/>
    </xf>
    <xf numFmtId="0" fontId="46" fillId="0" borderId="0" xfId="41" applyFont="1" applyAlignment="1">
      <alignment horizontal="left"/>
    </xf>
    <xf numFmtId="0" fontId="52" fillId="0" borderId="8" xfId="0" applyFont="1" applyBorder="1" applyAlignment="1">
      <alignment horizontal="center" vertical="center" wrapText="1"/>
    </xf>
    <xf numFmtId="0" fontId="52" fillId="0" borderId="0" xfId="0" applyFont="1" applyBorder="1" applyAlignment="1">
      <alignment horizontal="center" vertical="center" wrapText="1"/>
    </xf>
    <xf numFmtId="0" fontId="52" fillId="0" borderId="6" xfId="0" applyFont="1" applyBorder="1" applyAlignment="1">
      <alignment horizontal="center" vertical="center" wrapText="1"/>
    </xf>
    <xf numFmtId="0" fontId="52" fillId="0" borderId="7" xfId="0" applyFont="1" applyBorder="1" applyAlignment="1">
      <alignment horizontal="center" vertical="center" wrapText="1"/>
    </xf>
    <xf numFmtId="0" fontId="53" fillId="0" borderId="4" xfId="0" applyFont="1" applyBorder="1" applyAlignment="1">
      <alignment horizontal="center" vertical="center" wrapText="1"/>
    </xf>
    <xf numFmtId="0" fontId="52" fillId="0" borderId="3" xfId="0" applyFont="1" applyBorder="1" applyAlignment="1">
      <alignment horizontal="center" vertical="center" wrapText="1"/>
    </xf>
    <xf numFmtId="0" fontId="52" fillId="0" borderId="4" xfId="0" applyFont="1" applyBorder="1" applyAlignment="1">
      <alignment horizontal="center" vertical="center" wrapText="1"/>
    </xf>
    <xf numFmtId="0" fontId="52" fillId="0" borderId="5" xfId="0" applyFont="1" applyBorder="1" applyAlignment="1">
      <alignment horizontal="center" vertical="center" wrapText="1"/>
    </xf>
    <xf numFmtId="0" fontId="53" fillId="0" borderId="5" xfId="0" applyFont="1" applyBorder="1" applyAlignment="1">
      <alignment horizontal="center" vertical="center" wrapText="1"/>
    </xf>
    <xf numFmtId="0" fontId="53" fillId="0" borderId="3" xfId="0" applyFont="1" applyBorder="1" applyAlignment="1">
      <alignment horizontal="center" vertical="center" wrapText="1"/>
    </xf>
    <xf numFmtId="0" fontId="52" fillId="0" borderId="3" xfId="0" applyFont="1" applyBorder="1" applyAlignment="1">
      <alignment horizontal="left" vertical="center"/>
    </xf>
    <xf numFmtId="0" fontId="52" fillId="0" borderId="4" xfId="0" applyFont="1" applyBorder="1" applyAlignment="1">
      <alignment horizontal="left" vertical="center"/>
    </xf>
    <xf numFmtId="0" fontId="53" fillId="0" borderId="4" xfId="0" applyFont="1" applyBorder="1" applyAlignment="1">
      <alignment horizontal="center" vertical="center"/>
    </xf>
    <xf numFmtId="0" fontId="55" fillId="0" borderId="4" xfId="0" applyFont="1" applyBorder="1" applyAlignment="1">
      <alignment horizontal="center" vertical="center" wrapText="1"/>
    </xf>
    <xf numFmtId="0" fontId="55" fillId="0" borderId="4" xfId="0" applyFont="1" applyBorder="1" applyAlignment="1">
      <alignment horizontal="center" vertical="center"/>
    </xf>
    <xf numFmtId="0" fontId="55" fillId="0" borderId="5" xfId="0" applyFont="1" applyBorder="1" applyAlignment="1">
      <alignment horizontal="center" vertical="center"/>
    </xf>
    <xf numFmtId="0" fontId="55" fillId="0" borderId="5" xfId="0" applyFont="1" applyBorder="1" applyAlignment="1">
      <alignment horizontal="center" vertical="center" wrapText="1"/>
    </xf>
    <xf numFmtId="0" fontId="49" fillId="0" borderId="0" xfId="43" applyFont="1" applyAlignment="1">
      <alignment horizontal="left" vertical="center"/>
    </xf>
    <xf numFmtId="0" fontId="50" fillId="0" borderId="0" xfId="0" applyFont="1" applyAlignment="1">
      <alignment horizontal="left" vertical="center"/>
    </xf>
    <xf numFmtId="0" fontId="35" fillId="0" borderId="0" xfId="40" applyFont="1" applyAlignment="1">
      <alignment horizontal="left"/>
    </xf>
    <xf numFmtId="0" fontId="35" fillId="0" borderId="0" xfId="40" applyFont="1" applyAlignment="1">
      <alignment horizontal="left" wrapText="1"/>
    </xf>
    <xf numFmtId="0" fontId="61" fillId="0" borderId="0" xfId="40" applyFont="1" applyAlignment="1">
      <alignment horizontal="left" wrapText="1"/>
    </xf>
    <xf numFmtId="0" fontId="58" fillId="0" borderId="0" xfId="35" applyFont="1" applyAlignment="1" applyProtection="1">
      <alignment horizontal="left" wrapText="1"/>
    </xf>
    <xf numFmtId="0" fontId="57" fillId="0" borderId="0" xfId="50" applyFont="1" applyAlignment="1">
      <alignment horizontal="left" wrapText="1"/>
    </xf>
    <xf numFmtId="0" fontId="61" fillId="0" borderId="0" xfId="40" applyFont="1" applyAlignment="1">
      <alignment horizontal="left"/>
    </xf>
    <xf numFmtId="0" fontId="62" fillId="0" borderId="0" xfId="50" applyFont="1" applyAlignment="1">
      <alignment horizontal="left" wrapText="1"/>
    </xf>
    <xf numFmtId="0" fontId="62" fillId="0" borderId="0" xfId="40" applyFont="1" applyAlignment="1">
      <alignment horizontal="left" wrapText="1"/>
    </xf>
    <xf numFmtId="0" fontId="34" fillId="0" borderId="0" xfId="35" applyFont="1" applyAlignment="1" applyProtection="1">
      <alignment horizontal="left" wrapText="1"/>
    </xf>
    <xf numFmtId="0" fontId="61" fillId="0" borderId="0" xfId="50" applyFont="1" applyAlignment="1">
      <alignment horizontal="left" vertical="top" wrapText="1"/>
    </xf>
    <xf numFmtId="0" fontId="2" fillId="0" borderId="0" xfId="0" applyFont="1" applyAlignment="1">
      <alignment horizontal="left" vertical="top" wrapText="1"/>
    </xf>
    <xf numFmtId="0" fontId="33" fillId="0" borderId="0" xfId="40" applyFont="1" applyAlignment="1">
      <alignment horizontal="left" wrapText="1"/>
    </xf>
    <xf numFmtId="0" fontId="32" fillId="0" borderId="0" xfId="40" applyFont="1" applyAlignment="1">
      <alignment horizontal="left" wrapText="1"/>
    </xf>
    <xf numFmtId="0" fontId="32" fillId="0" borderId="0" xfId="50" applyFont="1" applyAlignment="1">
      <alignment horizontal="left" wrapText="1"/>
    </xf>
    <xf numFmtId="0" fontId="34" fillId="0" borderId="0" xfId="36" applyFont="1" applyAlignment="1" applyProtection="1">
      <alignment horizontal="left" wrapText="1"/>
    </xf>
    <xf numFmtId="0" fontId="63" fillId="0" borderId="9" xfId="44" applyFont="1" applyBorder="1" applyAlignment="1">
      <alignment horizontal="left" wrapText="1"/>
    </xf>
  </cellXfs>
  <cellStyles count="70">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Hyperlink 2" xfId="31"/>
    <cellStyle name="Hyperlink 2 2" xfId="32"/>
    <cellStyle name="Hyperlink 3" xfId="33"/>
    <cellStyle name="Komma 2" xfId="34"/>
    <cellStyle name="Link" xfId="35" builtinId="8"/>
    <cellStyle name="Link 2" xfId="36"/>
    <cellStyle name="Neutral" xfId="37" builtinId="28" customBuiltin="1"/>
    <cellStyle name="Notiz 2" xfId="38"/>
    <cellStyle name="Schlecht" xfId="39" builtinId="27" customBuiltin="1"/>
    <cellStyle name="Standard" xfId="0" builtinId="0"/>
    <cellStyle name="Standard 10" xfId="40"/>
    <cellStyle name="Standard 2" xfId="41"/>
    <cellStyle name="Standard 2 2" xfId="42"/>
    <cellStyle name="Standard 2 2 2" xfId="43"/>
    <cellStyle name="Standard 2 3" xfId="44"/>
    <cellStyle name="Standard 2 3 2" xfId="45"/>
    <cellStyle name="Standard 2 4" xfId="46"/>
    <cellStyle name="Standard 2 4 2" xfId="47"/>
    <cellStyle name="Standard 3" xfId="48"/>
    <cellStyle name="Standard 3 2" xfId="49"/>
    <cellStyle name="Standard 3 2 2" xfId="50"/>
    <cellStyle name="Standard 4" xfId="51"/>
    <cellStyle name="Standard 4 2" xfId="52"/>
    <cellStyle name="Standard 4 3" xfId="53"/>
    <cellStyle name="Standard 5" xfId="54"/>
    <cellStyle name="Standard 5 2" xfId="55"/>
    <cellStyle name="Standard 6" xfId="56"/>
    <cellStyle name="Standard 6 2" xfId="57"/>
    <cellStyle name="Standard 7" xfId="58"/>
    <cellStyle name="Standard 8" xfId="59"/>
    <cellStyle name="Standard 9" xfId="60"/>
    <cellStyle name="Standard 9 2" xfId="61"/>
    <cellStyle name="Überschrift" xfId="62" builtinId="15" customBuiltin="1"/>
    <cellStyle name="Überschrift 1" xfId="63" builtinId="16" customBuiltin="1"/>
    <cellStyle name="Überschrift 2" xfId="64" builtinId="17" customBuiltin="1"/>
    <cellStyle name="Überschrift 3" xfId="65" builtinId="18" customBuiltin="1"/>
    <cellStyle name="Überschrift 4" xfId="66" builtinId="19" customBuiltin="1"/>
    <cellStyle name="Verknüpfte Zelle" xfId="67" builtinId="24" customBuiltin="1"/>
    <cellStyle name="Warnender Text" xfId="68" builtinId="11" customBuiltin="1"/>
    <cellStyle name="Zelle überprüfen" xfId="69"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173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1</xdr:row>
      <xdr:rowOff>9525</xdr:rowOff>
    </xdr:from>
    <xdr:to>
      <xdr:col>0</xdr:col>
      <xdr:colOff>6076950</xdr:colOff>
      <xdr:row>33</xdr:row>
      <xdr:rowOff>57150</xdr:rowOff>
    </xdr:to>
    <xdr:pic>
      <xdr:nvPicPr>
        <xdr:cNvPr id="19406"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390525"/>
          <a:ext cx="6067425" cy="46196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79839</xdr:colOff>
      <xdr:row>1</xdr:row>
      <xdr:rowOff>9526</xdr:rowOff>
    </xdr:from>
    <xdr:to>
      <xdr:col>0</xdr:col>
      <xdr:colOff>6096000</xdr:colOff>
      <xdr:row>33</xdr:row>
      <xdr:rowOff>136071</xdr:rowOff>
    </xdr:to>
    <xdr:pic>
      <xdr:nvPicPr>
        <xdr:cNvPr id="19407"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9839" y="390526"/>
          <a:ext cx="6016161" cy="469854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421821</xdr:colOff>
      <xdr:row>34</xdr:row>
      <xdr:rowOff>95249</xdr:rowOff>
    </xdr:from>
    <xdr:to>
      <xdr:col>0</xdr:col>
      <xdr:colOff>5640161</xdr:colOff>
      <xdr:row>66</xdr:row>
      <xdr:rowOff>103257</xdr:rowOff>
    </xdr:to>
    <xdr:pic>
      <xdr:nvPicPr>
        <xdr:cNvPr id="7" name="Grafik 6"/>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5096" r="4332"/>
        <a:stretch/>
      </xdr:blipFill>
      <xdr:spPr>
        <a:xfrm>
          <a:off x="421821" y="5191124"/>
          <a:ext cx="5218340" cy="4580008"/>
        </a:xfrm>
        <a:prstGeom prst="rect">
          <a:avLst/>
        </a:prstGeom>
        <a:solidFill>
          <a:schemeClr val="bg1"/>
        </a:solidFill>
      </xdr:spPr>
    </xdr:pic>
    <xdr:clientData/>
  </xdr:twoCellAnchor>
  <xdr:twoCellAnchor editAs="oneCell">
    <xdr:from>
      <xdr:col>0</xdr:col>
      <xdr:colOff>434383</xdr:colOff>
      <xdr:row>40</xdr:row>
      <xdr:rowOff>116512</xdr:rowOff>
    </xdr:from>
    <xdr:to>
      <xdr:col>0</xdr:col>
      <xdr:colOff>5658124</xdr:colOff>
      <xdr:row>64</xdr:row>
      <xdr:rowOff>11711</xdr:rowOff>
    </xdr:to>
    <xdr:pic>
      <xdr:nvPicPr>
        <xdr:cNvPr id="8" name="Grafik 7"/>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34383" y="6069637"/>
          <a:ext cx="5223741" cy="33241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346978</xdr:rowOff>
    </xdr:from>
    <xdr:to>
      <xdr:col>3</xdr:col>
      <xdr:colOff>1775357</xdr:colOff>
      <xdr:row>21</xdr:row>
      <xdr:rowOff>176893</xdr:rowOff>
    </xdr:to>
    <xdr:sp macro="" textlink="">
      <xdr:nvSpPr>
        <xdr:cNvPr id="2" name="Textfeld 1"/>
        <xdr:cNvSpPr txBox="1"/>
      </xdr:nvSpPr>
      <xdr:spPr>
        <a:xfrm>
          <a:off x="0" y="346978"/>
          <a:ext cx="6048000" cy="32180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Zur Stromerzeugung im Land tragen im Wesentlichen drei Bereiche bei: die Kraftwerke der allgemeinen Versorgung, die Industriekraftwerke zur Eigenversorgung und die Anlagen Dritter, die Strom aus erneuerbaren Energien produzieren und in das allgemeine Versorgungsnetz einspeisen. </a:t>
          </a:r>
        </a:p>
        <a:p>
          <a:endParaRPr lang="de-DE" sz="950">
            <a:effectLst/>
          </a:endParaRPr>
        </a:p>
        <a:p>
          <a:pPr eaLnBrk="1" fontAlgn="auto" latinLnBrk="0" hangingPunct="1"/>
          <a:r>
            <a:rPr lang="de-DE" sz="950" b="0" i="0" baseline="0">
              <a:solidFill>
                <a:schemeClr val="dk1"/>
              </a:solidFill>
              <a:effectLst/>
              <a:latin typeface="+mn-lt"/>
              <a:ea typeface="+mn-ea"/>
              <a:cs typeface="+mn-cs"/>
            </a:rPr>
            <a:t>Im vorliegenden Bericht werden die Ergebnisse der statistischen Erhebungen zur Stromerzeugung zusammengefasst dargestellt (Strommix). Den Tabellen liegen folgende Statistiken zu Grunde:</a:t>
          </a:r>
        </a:p>
        <a:p>
          <a:pPr eaLnBrk="1" fontAlgn="auto" latinLnBrk="0" hangingPunct="1"/>
          <a:endParaRPr lang="de-DE" sz="950">
            <a:effectLst/>
          </a:endParaRPr>
        </a:p>
        <a:p>
          <a:r>
            <a:rPr lang="de-DE" sz="950">
              <a:solidFill>
                <a:schemeClr val="dk1"/>
              </a:solidFill>
              <a:effectLst/>
              <a:latin typeface="+mn-lt"/>
              <a:ea typeface="+mn-ea"/>
              <a:cs typeface="+mn-cs"/>
            </a:rPr>
            <a:t>- Jahreserhebung über die Energieverwendung im Verarbeitenden Gewerbe, im Bergbau und in der Gewinnung von </a:t>
          </a:r>
          <a:endParaRPr lang="de-DE" sz="950">
            <a:effectLst/>
          </a:endParaRPr>
        </a:p>
        <a:p>
          <a:r>
            <a:rPr lang="de-DE" sz="950">
              <a:solidFill>
                <a:schemeClr val="dk1"/>
              </a:solidFill>
              <a:effectLst/>
              <a:latin typeface="+mn-lt"/>
              <a:ea typeface="+mn-ea"/>
              <a:cs typeface="+mn-cs"/>
            </a:rPr>
            <a:t>  Steinen und Erden,</a:t>
          </a:r>
          <a:endParaRPr lang="de-DE" sz="950">
            <a:effectLst/>
          </a:endParaRPr>
        </a:p>
        <a:p>
          <a:r>
            <a:rPr lang="de-DE" sz="950">
              <a:solidFill>
                <a:schemeClr val="dk1"/>
              </a:solidFill>
              <a:effectLst/>
              <a:latin typeface="+mn-lt"/>
              <a:ea typeface="+mn-ea"/>
              <a:cs typeface="+mn-cs"/>
            </a:rPr>
            <a:t>- Jahreserhebung über Wärme- und Elektrizitätserzeugung aus Geothermie,</a:t>
          </a:r>
          <a:endParaRPr lang="de-DE" sz="950">
            <a:effectLst/>
          </a:endParaRPr>
        </a:p>
        <a:p>
          <a:r>
            <a:rPr lang="de-DE" sz="950">
              <a:solidFill>
                <a:schemeClr val="dk1"/>
              </a:solidFill>
              <a:effectLst/>
              <a:latin typeface="+mn-lt"/>
              <a:ea typeface="+mn-ea"/>
              <a:cs typeface="+mn-cs"/>
            </a:rPr>
            <a:t>- </a:t>
          </a:r>
          <a:r>
            <a:rPr lang="de-DE" sz="950" b="0" i="0" baseline="0">
              <a:solidFill>
                <a:schemeClr val="dk1"/>
              </a:solidFill>
              <a:effectLst/>
              <a:latin typeface="+mn-lt"/>
              <a:ea typeface="+mn-ea"/>
              <a:cs typeface="+mn-cs"/>
            </a:rPr>
            <a:t>Jahreserhebung über Erzeugung und </a:t>
          </a:r>
          <a:r>
            <a:rPr lang="de-DE" sz="950" b="0" i="0" baseline="0">
              <a:solidFill>
                <a:sysClr val="windowText" lastClr="000000"/>
              </a:solidFill>
              <a:effectLst/>
              <a:latin typeface="+mn-lt"/>
              <a:ea typeface="+mn-ea"/>
              <a:cs typeface="+mn-cs"/>
            </a:rPr>
            <a:t>Verwendung von Wärme sowie über den Betrieb von Wärmenetzen,</a:t>
          </a:r>
          <a:endParaRPr lang="de-DE" sz="950">
            <a:solidFill>
              <a:sysClr val="windowText" lastClr="000000"/>
            </a:solidFill>
            <a:effectLst/>
          </a:endParaRPr>
        </a:p>
        <a:p>
          <a:r>
            <a:rPr lang="de-DE" sz="950" b="0" i="0" baseline="0">
              <a:solidFill>
                <a:sysClr val="windowText" lastClr="000000"/>
              </a:solidFill>
              <a:effectLst/>
              <a:latin typeface="+mn-lt"/>
              <a:ea typeface="+mn-ea"/>
              <a:cs typeface="+mn-cs"/>
            </a:rPr>
            <a:t>- Monatserhebung über die Stromein- und -ausspeisung bei Netzbetreibern,</a:t>
          </a:r>
          <a:endParaRPr lang="de-DE" sz="950">
            <a:solidFill>
              <a:sysClr val="windowText" lastClr="000000"/>
            </a:solidFill>
            <a:effectLst/>
          </a:endParaRPr>
        </a:p>
        <a:p>
          <a:r>
            <a:rPr lang="de-DE" sz="950" b="0" i="0" baseline="0">
              <a:solidFill>
                <a:sysClr val="windowText" lastClr="000000"/>
              </a:solidFill>
              <a:effectLst/>
              <a:latin typeface="+mn-lt"/>
              <a:ea typeface="+mn-ea"/>
              <a:cs typeface="+mn-cs"/>
            </a:rPr>
            <a:t>- Monatserhebung über die Elektrizitäts- und Wärmeerzeugung,</a:t>
          </a:r>
          <a:endParaRPr lang="de-DE" sz="950">
            <a:solidFill>
              <a:sysClr val="windowText" lastClr="000000"/>
            </a:solidFill>
            <a:effectLst/>
          </a:endParaRPr>
        </a:p>
        <a:p>
          <a:pPr eaLnBrk="1" fontAlgn="auto" latinLnBrk="0" hangingPunct="1"/>
          <a:r>
            <a:rPr lang="de-DE" sz="950" b="0" i="0" baseline="0">
              <a:solidFill>
                <a:sysClr val="windowText" lastClr="000000"/>
              </a:solidFill>
              <a:effectLst/>
              <a:latin typeface="+mn-lt"/>
              <a:ea typeface="+mn-ea"/>
              <a:cs typeface="+mn-cs"/>
            </a:rPr>
            <a:t>- Jahreserhebung über die Elektrizitäts- und Wärmeerzeugung im Verarbeitenden Gewerbe, im Bergbau und in der </a:t>
          </a:r>
          <a:endParaRPr lang="de-DE" sz="950">
            <a:solidFill>
              <a:sysClr val="windowText" lastClr="000000"/>
            </a:solidFill>
            <a:effectLst/>
          </a:endParaRPr>
        </a:p>
        <a:p>
          <a:pPr eaLnBrk="1" fontAlgn="auto" latinLnBrk="0" hangingPunct="1"/>
          <a:r>
            <a:rPr lang="de-DE" sz="950" b="0" i="0" baseline="0">
              <a:solidFill>
                <a:sysClr val="windowText" lastClr="000000"/>
              </a:solidFill>
              <a:effectLst/>
              <a:latin typeface="+mn-lt"/>
              <a:ea typeface="+mn-ea"/>
              <a:cs typeface="+mn-cs"/>
            </a:rPr>
            <a:t>  Gewinnung von Steinen und Erden,</a:t>
          </a:r>
          <a:endParaRPr lang="de-DE" sz="950">
            <a:solidFill>
              <a:sysClr val="windowText" lastClr="000000"/>
            </a:solidFill>
            <a:effectLst/>
          </a:endParaRPr>
        </a:p>
        <a:p>
          <a:pPr eaLnBrk="1" fontAlgn="auto" latinLnBrk="0" hangingPunct="1"/>
          <a:r>
            <a:rPr lang="de-DE" sz="950" b="0" i="0" baseline="0">
              <a:solidFill>
                <a:sysClr val="windowText" lastClr="000000"/>
              </a:solidFill>
              <a:effectLst/>
              <a:latin typeface="+mn-lt"/>
              <a:ea typeface="+mn-ea"/>
              <a:cs typeface="+mn-cs"/>
            </a:rPr>
            <a:t>- Jahreserhebung über die Stromein- und -ausspeisung bei Netzbetreibern,</a:t>
          </a:r>
          <a:endParaRPr lang="de-DE" sz="950">
            <a:solidFill>
              <a:sysClr val="windowText" lastClr="000000"/>
            </a:solidFill>
            <a:effectLst/>
          </a:endParaRPr>
        </a:p>
        <a:p>
          <a:pPr eaLnBrk="1" fontAlgn="auto" latinLnBrk="0" hangingPunct="1"/>
          <a:r>
            <a:rPr lang="de-DE" sz="950" b="0" i="0" baseline="0">
              <a:solidFill>
                <a:sysClr val="windowText" lastClr="000000"/>
              </a:solidFill>
              <a:effectLst/>
              <a:latin typeface="+mn-lt"/>
              <a:ea typeface="+mn-ea"/>
              <a:cs typeface="+mn-cs"/>
            </a:rPr>
            <a:t>- Jahreserhebung über Gewinnung, Verwendung und Abgabe von Klärgas.</a:t>
          </a:r>
          <a:endParaRPr lang="de-DE" sz="950">
            <a:solidFill>
              <a:sysClr val="windowText" lastClr="000000"/>
            </a:solidFill>
            <a:effectLst/>
          </a:endParaRPr>
        </a:p>
        <a:p>
          <a:endParaRPr lang="de-DE" sz="950">
            <a:solidFill>
              <a:sysClr val="windowText" lastClr="000000"/>
            </a:solidFill>
            <a:effectLst/>
            <a:latin typeface="+mn-lt"/>
            <a:ea typeface="+mn-ea"/>
            <a:cs typeface="+mn-cs"/>
          </a:endParaRPr>
        </a:p>
        <a:p>
          <a:r>
            <a:rPr lang="de-DE" sz="950">
              <a:solidFill>
                <a:sysClr val="windowText" lastClr="000000"/>
              </a:solidFill>
              <a:effectLst/>
              <a:latin typeface="+mn-lt"/>
              <a:ea typeface="+mn-ea"/>
              <a:cs typeface="+mn-cs"/>
            </a:rPr>
            <a:t>Zu den benannten Erhebungen gibt es </a:t>
          </a:r>
          <a:r>
            <a:rPr lang="de-DE" sz="950" u="none">
              <a:solidFill>
                <a:sysClr val="windowText" lastClr="000000"/>
              </a:solidFill>
              <a:effectLst/>
              <a:latin typeface="+mn-lt"/>
              <a:ea typeface="+mn-ea"/>
              <a:cs typeface="+mn-cs"/>
            </a:rPr>
            <a:t>Qualitätsberichte</a:t>
          </a:r>
          <a:r>
            <a:rPr lang="de-DE" sz="950">
              <a:solidFill>
                <a:sysClr val="windowText" lastClr="000000"/>
              </a:solidFill>
              <a:effectLst/>
              <a:latin typeface="+mn-lt"/>
              <a:ea typeface="+mn-ea"/>
              <a:cs typeface="+mn-cs"/>
            </a:rPr>
            <a:t>. Sie enthalten neben allgemeinen Angaben zur jeweiligen Statistik auch Angaben zu Inhalten und Nutzerbedarf, Methodik sowie Genauigkeit und Zuverlässigkeit der Erhebungsdaten. Die Qualitätsberichte der Energiestatistiken können abgerufen werden unter:</a:t>
          </a:r>
          <a:endParaRPr lang="de-DE" sz="950">
            <a:solidFill>
              <a:sysClr val="windowText" lastClr="000000"/>
            </a:solidFill>
            <a:effectLst/>
          </a:endParaRPr>
        </a:p>
        <a:p>
          <a:r>
            <a:rPr lang="de-DE" sz="950">
              <a:solidFill>
                <a:sysClr val="windowText" lastClr="000000"/>
              </a:solidFill>
              <a:effectLst/>
              <a:latin typeface="+mn-lt"/>
              <a:ea typeface="+mn-ea"/>
              <a:cs typeface="+mn-cs"/>
            </a:rPr>
            <a:t> </a:t>
          </a:r>
          <a:endParaRPr lang="de-DE" sz="950">
            <a:solidFill>
              <a:sysClr val="windowText" lastClr="000000"/>
            </a:solidFill>
            <a:effectLst/>
          </a:endParaRPr>
        </a:p>
        <a:p>
          <a:r>
            <a:rPr lang="de-DE" sz="1100">
              <a:solidFill>
                <a:schemeClr val="dk1"/>
              </a:solidFill>
              <a:effectLst/>
              <a:latin typeface="+mn-lt"/>
              <a:ea typeface="+mn-ea"/>
              <a:cs typeface="+mn-cs"/>
            </a:rPr>
            <a:t> </a:t>
          </a:r>
        </a:p>
      </xdr:txBody>
    </xdr:sp>
    <xdr:clientData/>
  </xdr:twoCellAnchor>
  <xdr:twoCellAnchor>
    <xdr:from>
      <xdr:col>0</xdr:col>
      <xdr:colOff>6802</xdr:colOff>
      <xdr:row>24</xdr:row>
      <xdr:rowOff>2</xdr:rowOff>
    </xdr:from>
    <xdr:to>
      <xdr:col>3</xdr:col>
      <xdr:colOff>1782159</xdr:colOff>
      <xdr:row>29</xdr:row>
      <xdr:rowOff>136072</xdr:rowOff>
    </xdr:to>
    <xdr:sp macro="" textlink="">
      <xdr:nvSpPr>
        <xdr:cNvPr id="3" name="Textfeld 2"/>
        <xdr:cNvSpPr txBox="1"/>
      </xdr:nvSpPr>
      <xdr:spPr>
        <a:xfrm>
          <a:off x="6802" y="3850823"/>
          <a:ext cx="6048000" cy="9116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mn-cs"/>
            </a:rPr>
            <a:t>Rechtsgrundlagen</a:t>
          </a:r>
          <a:endParaRPr lang="de-DE" sz="950">
            <a:solidFill>
              <a:sysClr val="windowText" lastClr="000000"/>
            </a:solidFill>
            <a:effectLst/>
          </a:endParaRPr>
        </a:p>
        <a:p>
          <a:r>
            <a:rPr lang="de-DE" sz="950" b="0">
              <a:solidFill>
                <a:sysClr val="windowText" lastClr="000000"/>
              </a:solidFill>
              <a:effectLst/>
              <a:latin typeface="+mn-lt"/>
              <a:ea typeface="+mn-ea"/>
              <a:cs typeface="+mn-cs"/>
            </a:rPr>
            <a:t>Rechtsgrundlage</a:t>
          </a:r>
          <a:r>
            <a:rPr lang="de-DE" sz="950">
              <a:solidFill>
                <a:sysClr val="windowText" lastClr="000000"/>
              </a:solidFill>
              <a:effectLst/>
              <a:latin typeface="+mn-lt"/>
              <a:ea typeface="+mn-ea"/>
              <a:cs typeface="+mn-cs"/>
            </a:rPr>
            <a:t> für die oben genannten Erhebungen ist das Energiestatistikgesetz (EnStatG) vom 6. März 2017 (BGBl. I S. 392) in Verbindung mit dem Gesetz über die Statistik für Bundeszwecke </a:t>
          </a:r>
          <a:r>
            <a:rPr lang="de-DE" sz="950">
              <a:solidFill>
                <a:schemeClr val="dk1"/>
              </a:solidFill>
              <a:effectLst/>
              <a:latin typeface="+mn-lt"/>
              <a:ea typeface="+mn-ea"/>
              <a:cs typeface="+mn-cs"/>
            </a:rPr>
            <a:t>(Bundesstatistikgesetz - BStatG) vom 22. Januar 1987 (BGBl. I S. 462, 565). Der Wortlaut der nationalen Rechtsvorschriften in der jeweils geltenden Fassung kann im Internet unter </a:t>
          </a:r>
          <a:r>
            <a:rPr lang="de-DE" sz="1100">
              <a:solidFill>
                <a:schemeClr val="dk1"/>
              </a:solidFill>
              <a:effectLst/>
              <a:latin typeface="+mn-lt"/>
              <a:ea typeface="+mn-ea"/>
              <a:cs typeface="+mn-cs"/>
            </a:rPr>
            <a:t> </a:t>
          </a:r>
        </a:p>
      </xdr:txBody>
    </xdr:sp>
    <xdr:clientData/>
  </xdr:twoCellAnchor>
  <xdr:twoCellAnchor>
    <xdr:from>
      <xdr:col>0</xdr:col>
      <xdr:colOff>0</xdr:colOff>
      <xdr:row>32</xdr:row>
      <xdr:rowOff>27214</xdr:rowOff>
    </xdr:from>
    <xdr:to>
      <xdr:col>3</xdr:col>
      <xdr:colOff>1775357</xdr:colOff>
      <xdr:row>41</xdr:row>
      <xdr:rowOff>61232</xdr:rowOff>
    </xdr:to>
    <xdr:sp macro="" textlink="">
      <xdr:nvSpPr>
        <xdr:cNvPr id="4" name="Textfeld 3"/>
        <xdr:cNvSpPr txBox="1"/>
      </xdr:nvSpPr>
      <xdr:spPr>
        <a:xfrm>
          <a:off x="0" y="5034643"/>
          <a:ext cx="6048000" cy="15035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mn-cs"/>
            </a:rPr>
            <a:t>Hinweise zum Energieträger Abfall</a:t>
          </a:r>
        </a:p>
        <a:p>
          <a:r>
            <a:rPr lang="de-DE" sz="950">
              <a:solidFill>
                <a:sysClr val="windowText" lastClr="000000"/>
              </a:solidFill>
              <a:effectLst/>
              <a:latin typeface="+mn-lt"/>
              <a:ea typeface="+mn-ea"/>
              <a:cs typeface="+mn-cs"/>
            </a:rPr>
            <a:t>Abfälle in der Energiebilanz sind alle verwertbaren Reststoffe, soweit sie der Energieerzeugung dienen. Die in Abfallver­brennungsanlagen verbrannten Siedlungsabfälle (vor allem Hausmüll, hausmüllähnliche Gewerbeabfälle, gemeinsam über die öffentliche Müllabfuhr eingesammelt) werden gemäß Methodik des Länderarbeitskreises Energiebilanzen (LAK) mit 50 Prozent ihres Energiegehaltes als biogene Fraktion (Biomasse), die restlichen 50 Prozent des Energiegehaltes als fossile Fraktion (Andere Energieträger) ausgewiesen (siehe auch "Mehr zum Thema"). Industrieabfälle und -reststoffe werden je nach ihrer Zusammensetzung als biogen oder nichtbiogen verbucht.</a:t>
          </a:r>
        </a:p>
        <a:p>
          <a:pPr lvl="0"/>
          <a:endParaRPr lang="de-DE" sz="950">
            <a:solidFill>
              <a:sysClr val="windowText" lastClr="000000"/>
            </a:solidFill>
            <a:effectLst/>
            <a:latin typeface="+mn-lt"/>
            <a:ea typeface="+mn-ea"/>
            <a:cs typeface="+mn-cs"/>
          </a:endParaRPr>
        </a:p>
        <a:p>
          <a:pPr lvl="0"/>
          <a:r>
            <a:rPr lang="de-DE" sz="950">
              <a:solidFill>
                <a:sysClr val="windowText" lastClr="000000"/>
              </a:solidFill>
              <a:effectLst/>
              <a:latin typeface="+mn-lt"/>
              <a:ea typeface="+mn-ea"/>
              <a:cs typeface="+mn-cs"/>
            </a:rPr>
            <a:t>In der Vergangenheit gab es bezüglich dieser Aufteilung einen Methodenwechsel: </a:t>
          </a:r>
        </a:p>
        <a:p>
          <a:r>
            <a:rPr lang="de-DE" sz="1100">
              <a:solidFill>
                <a:srgbClr val="FF0000"/>
              </a:solidFill>
              <a:effectLst/>
              <a:latin typeface="+mn-lt"/>
              <a:ea typeface="+mn-ea"/>
              <a:cs typeface="+mn-cs"/>
            </a:rPr>
            <a:t> </a:t>
          </a:r>
        </a:p>
        <a:p>
          <a:r>
            <a:rPr lang="de-DE" sz="1100">
              <a:solidFill>
                <a:schemeClr val="dk1"/>
              </a:solidFill>
              <a:effectLst/>
              <a:latin typeface="+mn-lt"/>
              <a:ea typeface="+mn-ea"/>
              <a:cs typeface="+mn-cs"/>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6131686</xdr:colOff>
      <xdr:row>3</xdr:row>
      <xdr:rowOff>114299</xdr:rowOff>
    </xdr:to>
    <xdr:sp macro="" textlink="">
      <xdr:nvSpPr>
        <xdr:cNvPr id="2" name="Textfeld 1"/>
        <xdr:cNvSpPr txBox="1"/>
      </xdr:nvSpPr>
      <xdr:spPr>
        <a:xfrm>
          <a:off x="0" y="387803"/>
          <a:ext cx="6303069" cy="56853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endParaRPr lang="de-DE"/>
        </a:p>
      </xdr:txBody>
    </xdr:sp>
    <xdr:clientData/>
  </xdr:twoCellAnchor>
  <xdr:twoCellAnchor>
    <xdr:from>
      <xdr:col>0</xdr:col>
      <xdr:colOff>0</xdr:colOff>
      <xdr:row>0</xdr:row>
      <xdr:rowOff>326565</xdr:rowOff>
    </xdr:from>
    <xdr:to>
      <xdr:col>0</xdr:col>
      <xdr:colOff>6120000</xdr:colOff>
      <xdr:row>28</xdr:row>
      <xdr:rowOff>102053</xdr:rowOff>
    </xdr:to>
    <xdr:sp macro="" textlink="">
      <xdr:nvSpPr>
        <xdr:cNvPr id="3" name="Textfeld 2"/>
        <xdr:cNvSpPr txBox="1"/>
      </xdr:nvSpPr>
      <xdr:spPr>
        <a:xfrm>
          <a:off x="0" y="326565"/>
          <a:ext cx="6120000" cy="41978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itchFamily="34" charset="0"/>
            </a:rPr>
            <a:t>Abfall (als Energieträger) </a:t>
          </a:r>
          <a:r>
            <a:rPr lang="de-DE" sz="950" b="0">
              <a:solidFill>
                <a:sysClr val="windowText" lastClr="000000"/>
              </a:solidFill>
              <a:effectLst/>
              <a:latin typeface="+mn-lt"/>
              <a:ea typeface="+mn-ea"/>
              <a:cs typeface="Arial" pitchFamily="34" charset="0"/>
            </a:rPr>
            <a:t>sind alle verwertbaren Reststoffe, soweit sie der Energieerzeugung dienen. </a:t>
          </a:r>
        </a:p>
        <a:p>
          <a:endParaRPr lang="de-DE" sz="700" b="1">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itchFamily="34" charset="0"/>
            </a:rPr>
            <a:t>Biogas</a:t>
          </a:r>
          <a:r>
            <a:rPr lang="de-DE" sz="950">
              <a:solidFill>
                <a:sysClr val="windowText" lastClr="000000"/>
              </a:solidFill>
              <a:effectLst/>
              <a:latin typeface="+mn-lt"/>
              <a:ea typeface="+mn-ea"/>
              <a:cs typeface="Arial" pitchFamily="34" charset="0"/>
            </a:rPr>
            <a:t> stellt einen Energieträger mit chemischer Bindungsenergie dar, dessen Hauptkomponente das Methan ist. Es entsteht durch den mikrobiellen Abbau organischer Substanz (Biomasse) unter Luftabschluss (anaerob) in Anwesenheit von Wasser und innerhalb eines Bereiches von 20 bis 55 °C.</a:t>
          </a:r>
        </a:p>
        <a:p>
          <a:r>
            <a:rPr lang="de-DE" sz="70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Biogene Brennstoffe</a:t>
          </a:r>
          <a:r>
            <a:rPr lang="de-DE" sz="950">
              <a:solidFill>
                <a:sysClr val="windowText" lastClr="000000"/>
              </a:solidFill>
              <a:effectLst/>
              <a:latin typeface="+mn-lt"/>
              <a:ea typeface="+mn-ea"/>
              <a:cs typeface="Arial" pitchFamily="34" charset="0"/>
            </a:rPr>
            <a:t> sind Brennstoffe biologisch-organischer Herkunft. Sie zählen zur Kategorie Biomasse und  enthalten in ihren chemischen Verbindungen solare</a:t>
          </a:r>
          <a:r>
            <a:rPr lang="de-DE" sz="950" baseline="0">
              <a:solidFill>
                <a:sysClr val="windowText" lastClr="000000"/>
              </a:solidFill>
              <a:effectLst/>
              <a:latin typeface="+mn-lt"/>
              <a:ea typeface="+mn-ea"/>
              <a:cs typeface="Arial" pitchFamily="34" charset="0"/>
            </a:rPr>
            <a:t> Strahlungsenergie, </a:t>
          </a:r>
          <a:r>
            <a:rPr lang="de-DE" sz="950">
              <a:solidFill>
                <a:sysClr val="windowText" lastClr="000000"/>
              </a:solidFill>
              <a:effectLst/>
              <a:latin typeface="+mn-lt"/>
              <a:ea typeface="+mn-ea"/>
              <a:cs typeface="Arial" pitchFamily="34" charset="0"/>
            </a:rPr>
            <a:t>die von den Pflanzen durch</a:t>
          </a:r>
          <a:r>
            <a:rPr lang="de-DE" sz="950" baseline="0">
              <a:solidFill>
                <a:sysClr val="windowText" lastClr="000000"/>
              </a:solidFill>
              <a:effectLst/>
              <a:latin typeface="+mn-lt"/>
              <a:ea typeface="+mn-ea"/>
              <a:cs typeface="Arial" pitchFamily="34" charset="0"/>
            </a:rPr>
            <a:t> Photosynthese</a:t>
          </a:r>
          <a:r>
            <a:rPr lang="de-DE" sz="950">
              <a:solidFill>
                <a:sysClr val="windowText" lastClr="000000"/>
              </a:solidFill>
              <a:effectLst/>
              <a:latin typeface="+mn-lt"/>
              <a:ea typeface="+mn-ea"/>
              <a:cs typeface="Arial" pitchFamily="34" charset="0"/>
            </a:rPr>
            <a:t> gespeichert wurde. Durch Oxidation dieser Brennstoffe, meistens durch Verbrennung oder Vergasung, kann diese Energie freigesetzt werden. </a:t>
          </a:r>
          <a:r>
            <a:rPr lang="de-DE" sz="950" b="1">
              <a:solidFill>
                <a:sysClr val="windowText" lastClr="000000"/>
              </a:solidFill>
              <a:effectLst/>
              <a:latin typeface="+mn-lt"/>
              <a:ea typeface="+mn-ea"/>
              <a:cs typeface="Arial" pitchFamily="34" charset="0"/>
            </a:rPr>
            <a:t>Feste bio­gene Stoffe </a:t>
          </a:r>
          <a:r>
            <a:rPr lang="de-DE" sz="950">
              <a:solidFill>
                <a:sysClr val="windowText" lastClr="000000"/>
              </a:solidFill>
              <a:effectLst/>
              <a:latin typeface="+mn-lt"/>
              <a:ea typeface="+mn-ea"/>
              <a:cs typeface="Arial" pitchFamily="34" charset="0"/>
            </a:rPr>
            <a:t>sind beispielsweise Holz, Rinde, Sägereste, Stroh und Schilf. Zu den </a:t>
          </a:r>
          <a:r>
            <a:rPr lang="de-DE" sz="950" b="1">
              <a:solidFill>
                <a:sysClr val="windowText" lastClr="000000"/>
              </a:solidFill>
              <a:effectLst/>
              <a:latin typeface="+mn-lt"/>
              <a:ea typeface="+mn-ea"/>
              <a:cs typeface="Arial" pitchFamily="34" charset="0"/>
            </a:rPr>
            <a:t>flüssigen biogenen Stoffen </a:t>
          </a:r>
          <a:r>
            <a:rPr lang="de-DE" sz="950">
              <a:solidFill>
                <a:sysClr val="windowText" lastClr="000000"/>
              </a:solidFill>
              <a:effectLst/>
              <a:latin typeface="+mn-lt"/>
              <a:ea typeface="+mn-ea"/>
              <a:cs typeface="Arial" pitchFamily="34" charset="0"/>
            </a:rPr>
            <a:t>zählen Biokraft­stoffe wie Bioethanol, Pflanzenöle und Biodiesel.</a:t>
          </a:r>
        </a:p>
        <a:p>
          <a:r>
            <a:rPr lang="de-DE" sz="70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Biomasse </a:t>
          </a:r>
          <a:r>
            <a:rPr lang="de-DE" sz="950">
              <a:solidFill>
                <a:sysClr val="windowText" lastClr="000000"/>
              </a:solidFill>
              <a:effectLst/>
              <a:latin typeface="+mn-lt"/>
              <a:ea typeface="+mn-ea"/>
              <a:cs typeface="Arial" pitchFamily="34" charset="0"/>
            </a:rPr>
            <a:t>ist der biologisch abbaubare Anteil von Erzeugnissen, Abfällen und Rückständen der Landwirtschaft (einschließlich pflanzlicher und tierischer Stoffe), der Forstwirtschaft, der Fischerei und damit verbundener Industriezweige sowie der biolo­gisch abbaubare Anteil von Abfällen aus Industrie und Haushalten.</a:t>
          </a:r>
        </a:p>
        <a:p>
          <a:r>
            <a:rPr lang="de-DE" sz="700">
              <a:solidFill>
                <a:sysClr val="windowText" lastClr="000000"/>
              </a:solidFill>
              <a:effectLst/>
              <a:latin typeface="+mn-lt"/>
              <a:ea typeface="+mn-ea"/>
              <a:cs typeface="Arial" pitchFamily="34" charset="0"/>
            </a:rPr>
            <a:t> </a:t>
          </a:r>
          <a:endParaRPr lang="de-DE" sz="40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Die </a:t>
          </a:r>
          <a:r>
            <a:rPr lang="de-DE" sz="950" b="1">
              <a:solidFill>
                <a:sysClr val="windowText" lastClr="000000"/>
              </a:solidFill>
              <a:effectLst/>
              <a:latin typeface="+mn-lt"/>
              <a:ea typeface="+mn-ea"/>
              <a:cs typeface="Arial" pitchFamily="34" charset="0"/>
            </a:rPr>
            <a:t>Bruttostromerzeugung</a:t>
          </a:r>
          <a:r>
            <a:rPr lang="de-DE" sz="950">
              <a:solidFill>
                <a:sysClr val="windowText" lastClr="000000"/>
              </a:solidFill>
              <a:effectLst/>
              <a:latin typeface="+mn-lt"/>
              <a:ea typeface="+mn-ea"/>
              <a:cs typeface="Arial" pitchFamily="34" charset="0"/>
            </a:rPr>
            <a:t> </a:t>
          </a:r>
          <a:r>
            <a:rPr lang="de-DE" sz="950">
              <a:solidFill>
                <a:sysClr val="windowText" lastClr="000000"/>
              </a:solidFill>
              <a:effectLst/>
              <a:latin typeface="+mn-lt"/>
            </a:rPr>
            <a:t>ist die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während einer bestimmten Zeiteinheit </a:t>
          </a:r>
          <a:r>
            <a:rPr lang="de-DE" sz="950">
              <a:solidFill>
                <a:sysClr val="windowText" lastClr="000000"/>
              </a:solidFill>
              <a:effectLst/>
              <a:latin typeface="+mn-lt"/>
            </a:rPr>
            <a:t>gesamte erzeugte elektrische Arbeit einer Erzeugungseinheit einschließlich des Kraftwerkeigenverbrauchs.</a:t>
          </a:r>
          <a:endParaRPr lang="de-DE" sz="950">
            <a:solidFill>
              <a:sysClr val="windowText" lastClr="000000"/>
            </a:solidFill>
            <a:effectLst/>
            <a:latin typeface="+mn-lt"/>
            <a:ea typeface="+mn-ea"/>
            <a:cs typeface="Arial" pitchFamily="34" charset="0"/>
          </a:endParaRPr>
        </a:p>
        <a:p>
          <a:r>
            <a:rPr lang="de-DE" sz="700">
              <a:solidFill>
                <a:sysClr val="windowText" lastClr="000000"/>
              </a:solidFill>
              <a:effectLst/>
              <a:latin typeface="+mn-lt"/>
              <a:ea typeface="+mn-ea"/>
              <a:cs typeface="Arial" pitchFamily="34" charset="0"/>
            </a:rPr>
            <a:t> </a:t>
          </a:r>
          <a:endParaRPr lang="de-DE" sz="500">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itchFamily="34" charset="0"/>
            </a:rPr>
            <a:t>Deponiegas</a:t>
          </a:r>
          <a:r>
            <a:rPr lang="de-DE" sz="950">
              <a:solidFill>
                <a:sysClr val="windowText" lastClr="000000"/>
              </a:solidFill>
              <a:effectLst/>
              <a:latin typeface="+mn-lt"/>
              <a:ea typeface="+mn-ea"/>
              <a:cs typeface="Arial" pitchFamily="34" charset="0"/>
            </a:rPr>
            <a:t> entsteht beim bakteriologischen und chemischen Abbau von organischen Abfällen in Deponien. Es besteht bis zu 55 Prozent aus Methan (CH</a:t>
          </a:r>
          <a:r>
            <a:rPr lang="de-DE" sz="950" baseline="-25000">
              <a:solidFill>
                <a:sysClr val="windowText" lastClr="000000"/>
              </a:solidFill>
              <a:effectLst/>
              <a:latin typeface="+mn-lt"/>
              <a:ea typeface="+mn-ea"/>
              <a:cs typeface="Arial" pitchFamily="34" charset="0"/>
            </a:rPr>
            <a:t>4</a:t>
          </a:r>
          <a:r>
            <a:rPr lang="de-DE" sz="950">
              <a:solidFill>
                <a:sysClr val="windowText" lastClr="000000"/>
              </a:solidFill>
              <a:effectLst/>
              <a:latin typeface="+mn-lt"/>
              <a:ea typeface="+mn-ea"/>
              <a:cs typeface="Arial" pitchFamily="34" charset="0"/>
            </a:rPr>
            <a:t>) und bis zu 45 Prozent aus Kohlendioxid (CO</a:t>
          </a:r>
          <a:r>
            <a:rPr lang="de-DE" sz="950" baseline="-25000">
              <a:solidFill>
                <a:sysClr val="windowText" lastClr="000000"/>
              </a:solidFill>
              <a:effectLst/>
              <a:latin typeface="+mn-lt"/>
              <a:ea typeface="+mn-ea"/>
              <a:cs typeface="Arial" pitchFamily="34" charset="0"/>
            </a:rPr>
            <a:t>2</a:t>
          </a:r>
          <a:r>
            <a:rPr lang="de-DE" sz="950">
              <a:solidFill>
                <a:sysClr val="windowText" lastClr="000000"/>
              </a:solidFill>
              <a:effectLst/>
              <a:latin typeface="+mn-lt"/>
              <a:ea typeface="+mn-ea"/>
              <a:cs typeface="Arial" pitchFamily="34" charset="0"/>
            </a:rPr>
            <a:t>) (Prozentangaben bezogen auf das Volumen). Wegen des hohen Methangehaltes ist Deponiegas brennbar und kann zur Wärme- oder Stromerzeugung</a:t>
          </a:r>
          <a:r>
            <a:rPr lang="de-DE" sz="950" baseline="0">
              <a:solidFill>
                <a:sysClr val="windowText" lastClr="000000"/>
              </a:solidFill>
              <a:effectLst/>
              <a:latin typeface="+mn-lt"/>
              <a:ea typeface="+mn-ea"/>
              <a:cs typeface="Arial" pitchFamily="34" charset="0"/>
            </a:rPr>
            <a:t> genutzt werden.</a:t>
          </a:r>
        </a:p>
        <a:p>
          <a:endParaRPr lang="de-DE" sz="700" baseline="0">
            <a:solidFill>
              <a:sysClr val="windowText" lastClr="000000"/>
            </a:solidFill>
            <a:effectLst/>
            <a:latin typeface="+mn-lt"/>
            <a:ea typeface="+mn-ea"/>
            <a:cs typeface="Arial" pitchFamily="34" charset="0"/>
          </a:endParaRPr>
        </a:p>
        <a:p>
          <a:r>
            <a:rPr lang="de-DE" sz="950" b="1">
              <a:solidFill>
                <a:sysClr val="windowText" lastClr="000000"/>
              </a:solidFill>
              <a:latin typeface="+mn-lt"/>
              <a:cs typeface="Arial" pitchFamily="34" charset="0"/>
            </a:rPr>
            <a:t>Energiebilanzen</a:t>
          </a:r>
          <a:r>
            <a:rPr lang="de-DE" sz="950">
              <a:solidFill>
                <a:sysClr val="windowText" lastClr="000000"/>
              </a:solidFill>
              <a:latin typeface="+mn-lt"/>
              <a:cs typeface="Arial" pitchFamily="34" charset="0"/>
            </a:rPr>
            <a:t> werden nach einer einheitlichen und verbindlichen Methodik für alle Länder erstellt. Sie basieren auf den Ergebnissen der amtlichen Energiestatistiken der Statistischen Ämter des Bundes und der Länder, verschiedenen Verbandsstatistiken sowie einzelnen Schätzungen. Die Koordinierung der Bilanzrechnungen und ggf. erforderliche methodische Anpassungen erfolgen durch den Länderarbeitskreis Energiebilanzen (LAK Energiebilanzen). In Mecklenburg-Vorpommern verantwortet das Ministerium für Wirtschaft, Infrastruktur, Tourismus und Arbeit die Erstellung der Landesenergiebilanzen.</a:t>
          </a:r>
        </a:p>
      </xdr:txBody>
    </xdr:sp>
    <xdr:clientData/>
  </xdr:twoCellAnchor>
  <xdr:twoCellAnchor>
    <xdr:from>
      <xdr:col>0</xdr:col>
      <xdr:colOff>0</xdr:colOff>
      <xdr:row>27</xdr:row>
      <xdr:rowOff>149677</xdr:rowOff>
    </xdr:from>
    <xdr:to>
      <xdr:col>0</xdr:col>
      <xdr:colOff>6120000</xdr:colOff>
      <xdr:row>61</xdr:row>
      <xdr:rowOff>156480</xdr:rowOff>
    </xdr:to>
    <xdr:sp macro="" textlink="">
      <xdr:nvSpPr>
        <xdr:cNvPr id="4" name="Textfeld 3"/>
        <xdr:cNvSpPr txBox="1"/>
      </xdr:nvSpPr>
      <xdr:spPr>
        <a:xfrm>
          <a:off x="0" y="4422320"/>
          <a:ext cx="6120000" cy="51503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itchFamily="34" charset="0"/>
            </a:rPr>
            <a:t>Energieträger </a:t>
          </a:r>
          <a:r>
            <a:rPr lang="de-DE" sz="950">
              <a:solidFill>
                <a:sysClr val="windowText" lastClr="000000"/>
              </a:solidFill>
              <a:effectLst/>
              <a:latin typeface="+mn-lt"/>
              <a:ea typeface="+mn-ea"/>
              <a:cs typeface="Arial" pitchFamily="34" charset="0"/>
            </a:rPr>
            <a:t>sind</a:t>
          </a:r>
          <a:r>
            <a:rPr lang="de-DE" sz="950" b="1">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alle Quellen oder Stoffe, in denen Energie mechanisch, thermisch, chemisch oder physi­kalisch gespeichert ist.</a:t>
          </a:r>
        </a:p>
        <a:p>
          <a:r>
            <a:rPr lang="de-DE" sz="70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Erneuerbare Energien </a:t>
          </a:r>
          <a:r>
            <a:rPr lang="de-DE" sz="950">
              <a:solidFill>
                <a:sysClr val="windowText" lastClr="000000"/>
              </a:solidFill>
              <a:effectLst/>
              <a:latin typeface="+mn-lt"/>
              <a:ea typeface="+mn-ea"/>
              <a:cs typeface="Arial" pitchFamily="34" charset="0"/>
            </a:rPr>
            <a:t>ist der</a:t>
          </a:r>
          <a:r>
            <a:rPr lang="de-DE" sz="950" b="1">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Sammelbegriff für die natürlichen Energievorkommen, die entweder auf permanent vorhandene oder auf sich in überschaubaren Zeiträumen von wenigen Generationen regenerierende Energieströme zurückzuführen sind. Dazu gehören Wasserkraft (aus Lauf- und Speicherkraftwerken sowie den Pumpspeicherkraftwerken mit natürlichem Zufluss ohne die aus Pumpspeichern mit künstlichem Zufluss gewonnene Energie), Windenergie, Solarenergie, Umgebungswärme, Bio­masse, Klärgas, Deponiegas und Geothermie.</a:t>
          </a:r>
        </a:p>
        <a:p>
          <a:r>
            <a:rPr lang="de-DE" sz="70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Photovoltaik</a:t>
          </a:r>
          <a:r>
            <a:rPr lang="de-DE" sz="950">
              <a:solidFill>
                <a:sysClr val="windowText" lastClr="000000"/>
              </a:solidFill>
              <a:effectLst/>
              <a:latin typeface="+mn-lt"/>
              <a:ea typeface="+mn-ea"/>
              <a:cs typeface="Arial" pitchFamily="34" charset="0"/>
            </a:rPr>
            <a:t> ist die direkte Umwandlung von Sonnenlicht in elektrischen Strom mittels Solarzellen.</a:t>
          </a:r>
        </a:p>
        <a:p>
          <a:r>
            <a:rPr lang="de-DE" sz="70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Geothermie</a:t>
          </a:r>
          <a:r>
            <a:rPr lang="de-DE" sz="950">
              <a:solidFill>
                <a:sysClr val="windowText" lastClr="000000"/>
              </a:solidFill>
              <a:effectLst/>
              <a:latin typeface="+mn-lt"/>
              <a:ea typeface="+mn-ea"/>
              <a:cs typeface="Arial" pitchFamily="34" charset="0"/>
            </a:rPr>
            <a:t> – auch Erdwärme genannt – bezeichnet die in der Erdkruste entstehende und/oder gespeicherte Wärmeenergie und deren ingenieurtechnische Nutzung. Geothermie kann zum Heizen, Kühlen und zur Stromerzeugung eingesetzt werden. Bei den als Energiequelle genutzten geothermischen Vorkommen in Deutschland handelt es sich um Thermalwasser mit Temperaturen zwischen 40 und 100 °C, das aus tiefliegenden Erdschichten entnommen wird.</a:t>
          </a:r>
        </a:p>
        <a:p>
          <a:r>
            <a:rPr lang="de-DE" sz="70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Klärgas</a:t>
          </a:r>
          <a:r>
            <a:rPr lang="de-DE" sz="950">
              <a:solidFill>
                <a:sysClr val="windowText" lastClr="000000"/>
              </a:solidFill>
              <a:effectLst/>
              <a:latin typeface="+mn-lt"/>
              <a:ea typeface="+mn-ea"/>
              <a:cs typeface="Arial" pitchFamily="34" charset="0"/>
            </a:rPr>
            <a:t> entsteht bei der Ausfaulung von Klärschlamm. Es enthält als energetisch wichtigste Komponente das Methangas (CH</a:t>
          </a:r>
          <a:r>
            <a:rPr lang="de-DE" sz="950" baseline="-25000">
              <a:solidFill>
                <a:sysClr val="windowText" lastClr="000000"/>
              </a:solidFill>
              <a:effectLst/>
              <a:latin typeface="+mn-lt"/>
              <a:ea typeface="+mn-ea"/>
              <a:cs typeface="Arial" pitchFamily="34" charset="0"/>
            </a:rPr>
            <a:t>4</a:t>
          </a:r>
          <a:r>
            <a:rPr lang="de-DE" sz="950">
              <a:solidFill>
                <a:sysClr val="windowText" lastClr="000000"/>
              </a:solidFill>
              <a:effectLst/>
              <a:latin typeface="+mn-lt"/>
              <a:ea typeface="+mn-ea"/>
              <a:cs typeface="Arial" pitchFamily="34" charset="0"/>
            </a:rPr>
            <a:t>), daneben noch Kohlendioxid, Wasserstoff und einige Spurengase.</a:t>
          </a:r>
        </a:p>
        <a:p>
          <a:r>
            <a:rPr lang="de-DE" sz="70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Die </a:t>
          </a:r>
          <a:r>
            <a:rPr lang="de-DE" sz="950" b="1">
              <a:solidFill>
                <a:sysClr val="windowText" lastClr="000000"/>
              </a:solidFill>
              <a:effectLst/>
              <a:latin typeface="+mn-lt"/>
              <a:ea typeface="+mn-ea"/>
              <a:cs typeface="Arial" pitchFamily="34" charset="0"/>
            </a:rPr>
            <a:t>Nettostromerzeugung</a:t>
          </a:r>
          <a:r>
            <a:rPr lang="de-DE" sz="950">
              <a:solidFill>
                <a:sysClr val="windowText" lastClr="000000"/>
              </a:solidFill>
              <a:effectLst/>
              <a:latin typeface="+mn-lt"/>
              <a:ea typeface="+mn-ea"/>
              <a:cs typeface="Arial" pitchFamily="34" charset="0"/>
            </a:rPr>
            <a:t> ist die Bruttostromerzeugung abzüglich des Kraftwerkseigenverbrauchs, d. h. vermindert um die elektrische Arbeit, die in den Neben- und Hilfsanlagen eines Kraftwerks oder Kraftwerkblocks zur Wasseraufbereitung, Brenn­stoffversorgung, Rauchgas-Reinigung, Kesselwasserspeisung und dergleichen verbraucht wird.</a:t>
          </a:r>
        </a:p>
        <a:p>
          <a:r>
            <a:rPr lang="de-DE" sz="600" b="1">
              <a:solidFill>
                <a:sysClr val="windowText" lastClr="000000"/>
              </a:solidFill>
              <a:effectLst/>
              <a:latin typeface="+mn-lt"/>
              <a:ea typeface="+mn-ea"/>
              <a:cs typeface="Arial" pitchFamily="34" charset="0"/>
            </a:rPr>
            <a:t> </a:t>
          </a:r>
          <a:endParaRPr lang="de-DE" sz="600">
            <a:solidFill>
              <a:sysClr val="windowText" lastClr="000000"/>
            </a:solidFill>
            <a:effectLst/>
            <a:latin typeface="+mn-lt"/>
            <a:ea typeface="+mn-ea"/>
            <a:cs typeface="Arial" pitchFamily="34" charset="0"/>
          </a:endParaRPr>
        </a:p>
        <a:p>
          <a:r>
            <a:rPr lang="de-DE" sz="950">
              <a:solidFill>
                <a:sysClr val="windowText" lastClr="000000"/>
              </a:solidFill>
              <a:latin typeface="+mn-lt"/>
              <a:cs typeface="Arial" panose="020B0604020202020204" pitchFamily="34" charset="0"/>
            </a:rPr>
            <a:t>Die </a:t>
          </a:r>
          <a:r>
            <a:rPr lang="de-DE" sz="950" b="1">
              <a:solidFill>
                <a:sysClr val="windowText" lastClr="000000"/>
              </a:solidFill>
              <a:latin typeface="+mn-lt"/>
              <a:cs typeface="Arial" panose="020B0604020202020204" pitchFamily="34" charset="0"/>
            </a:rPr>
            <a:t>Wattstunde (Wh) </a:t>
          </a:r>
          <a:r>
            <a:rPr lang="de-DE" sz="950">
              <a:solidFill>
                <a:sysClr val="windowText" lastClr="000000"/>
              </a:solidFill>
              <a:latin typeface="+mn-lt"/>
              <a:cs typeface="Arial" panose="020B0604020202020204" pitchFamily="34" charset="0"/>
            </a:rPr>
            <a:t>ist eine Maßeinheit für Energieerzeugung und -verbrauch. Im Alltag gebräuchlich und verbreitet ist die Kilowattstunde (kWh). In dieser Einheit werden vor allem Stromkosten privater Haushalte abgerechnet und mit dem Stromzähler erfasst. Bei der Angabe der Stromproduktion von Elektrizitätswerken oder des Bedarfs elektrischer Energie ganzer Länder werden die Vorsätze Mega (M) für eine Million, Giga (G) für eine Milliarde oder Tera (T) für eine Billion der entsprechenden Einheit verwendet, um handlichere Zahlenwerte zu erhalten. Umrechnungsbeispiele: </a:t>
          </a:r>
        </a:p>
        <a:p>
          <a:endParaRPr lang="de-DE" sz="400">
            <a:solidFill>
              <a:sysClr val="windowText" lastClr="000000"/>
            </a:solidFill>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1 000 Wattstunden = 1 Kilowattstunde (kWh)</a:t>
          </a:r>
        </a:p>
        <a:p>
          <a:r>
            <a:rPr lang="de-DE" sz="950">
              <a:solidFill>
                <a:sysClr val="windowText" lastClr="000000"/>
              </a:solidFill>
              <a:latin typeface="+mn-lt"/>
              <a:cs typeface="Arial" panose="020B0604020202020204" pitchFamily="34" charset="0"/>
            </a:rPr>
            <a:t>1 000 Kilowattstunden = 1 Megawattstunde (MWh)</a:t>
          </a:r>
        </a:p>
        <a:p>
          <a:r>
            <a:rPr lang="de-DE" sz="950">
              <a:solidFill>
                <a:sysClr val="windowText" lastClr="000000"/>
              </a:solidFill>
              <a:latin typeface="+mn-lt"/>
              <a:cs typeface="Arial" panose="020B0604020202020204" pitchFamily="34" charset="0"/>
            </a:rPr>
            <a:t>1 000 Megawattstunden = 1 Gigawattstunde (GWh)</a:t>
          </a:r>
        </a:p>
        <a:p>
          <a:r>
            <a:rPr lang="de-DE" sz="950">
              <a:solidFill>
                <a:sysClr val="windowText" lastClr="000000"/>
              </a:solidFill>
              <a:latin typeface="+mn-lt"/>
              <a:cs typeface="Arial" panose="020B0604020202020204" pitchFamily="34" charset="0"/>
            </a:rPr>
            <a:t>1 000 Gigawattstunden = 1 Terawattstunde (TWh)</a:t>
          </a:r>
        </a:p>
        <a:p>
          <a:r>
            <a:rPr lang="de-DE" sz="950">
              <a:solidFill>
                <a:sysClr val="windowText" lastClr="000000"/>
              </a:solidFill>
              <a:latin typeface="+mn-lt"/>
              <a:cs typeface="Arial" panose="020B0604020202020204" pitchFamily="34" charset="0"/>
            </a:rPr>
            <a:t>1 000 Terawattstunden = 1 Petawattstunde (PWh)</a:t>
          </a:r>
        </a:p>
        <a:p>
          <a:endParaRPr lang="de-DE" sz="700">
            <a:solidFill>
              <a:sysClr val="windowText" lastClr="000000"/>
            </a:solidFill>
            <a:latin typeface="+mn-lt"/>
            <a:cs typeface="Arial" panose="020B0604020202020204" pitchFamily="34" charset="0"/>
          </a:endParaRPr>
        </a:p>
        <a:p>
          <a:r>
            <a:rPr lang="de-DE" sz="950">
              <a:solidFill>
                <a:sysClr val="windowText" lastClr="000000"/>
              </a:solidFill>
              <a:latin typeface="+mn-lt"/>
              <a:cs typeface="Arial" panose="020B0604020202020204" pitchFamily="34" charset="0"/>
            </a:rPr>
            <a:t>Beispiel: Ein Zwei-Personen-Haushalt verbraucht etwa 3</a:t>
          </a:r>
          <a:r>
            <a:rPr lang="de-DE" sz="950" baseline="0">
              <a:solidFill>
                <a:sysClr val="windowText" lastClr="000000"/>
              </a:solidFill>
              <a:latin typeface="+mn-lt"/>
              <a:cs typeface="Arial" panose="020B0604020202020204" pitchFamily="34" charset="0"/>
            </a:rPr>
            <a:t> </a:t>
          </a:r>
          <a:r>
            <a:rPr lang="de-DE" sz="950">
              <a:solidFill>
                <a:sysClr val="windowText" lastClr="000000"/>
              </a:solidFill>
              <a:latin typeface="+mn-lt"/>
              <a:cs typeface="Arial" panose="020B0604020202020204" pitchFamily="34" charset="0"/>
            </a:rPr>
            <a:t>500 kWh pro Jahr, das sind 3,5 MWh. </a:t>
          </a:r>
        </a:p>
        <a:p>
          <a:pPr marL="0" marR="0" lvl="0" indent="0" defTabSz="914400" eaLnBrk="1" fontAlgn="auto" latinLnBrk="0" hangingPunct="1">
            <a:lnSpc>
              <a:spcPct val="100000"/>
            </a:lnSpc>
            <a:spcBef>
              <a:spcPts val="0"/>
            </a:spcBef>
            <a:spcAft>
              <a:spcPts val="0"/>
            </a:spcAft>
            <a:buClrTx/>
            <a:buSzTx/>
            <a:buFontTx/>
            <a:buNone/>
            <a:tabLst/>
            <a:defRPr/>
          </a:pPr>
          <a:r>
            <a:rPr lang="de-DE" sz="1100">
              <a:solidFill>
                <a:srgbClr val="FF0000"/>
              </a:solidFill>
              <a:effectLst/>
              <a:latin typeface="+mn-lt"/>
              <a:ea typeface="+mn-ea"/>
              <a:cs typeface="+mn-cs"/>
            </a:rPr>
            <a:t> </a:t>
          </a:r>
          <a:endParaRPr lang="de-DE" sz="1000">
            <a:solidFill>
              <a:srgbClr val="FF0000"/>
            </a:solidFill>
            <a:effectLst/>
          </a:endParaRPr>
        </a:p>
        <a:p>
          <a:endParaRPr lang="de-DE" sz="950">
            <a:solidFill>
              <a:sysClr val="windowText" lastClr="000000"/>
            </a:solidFill>
            <a:effectLst/>
            <a:latin typeface="+mn-lt"/>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hyperlink" Target="mailto:gesa.buchholz@statistik-mv.de" TargetMode="External"/><Relationship Id="rId7" Type="http://schemas.openxmlformats.org/officeDocument/2006/relationships/printerSettings" Target="../printerSettings/printerSettings11.bin"/><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Gesamtwirtschaft-&amp;-Umwelt/Energie" TargetMode="External"/><Relationship Id="rId6" Type="http://schemas.openxmlformats.org/officeDocument/2006/relationships/hyperlink" Target="https://www.regierung-mv.de/Landesregierung/wm/Service/Publikationen/?sa.veroeff.category.id=6&amp;sa.veroeff.category.name=Energie" TargetMode="External"/><Relationship Id="rId5" Type="http://schemas.openxmlformats.org/officeDocument/2006/relationships/hyperlink" Target="https://www.regierung-mv.de/Landesregierung/wm/Service/Publikationen/?sa.veroeff.category.id=6&amp;sa.veroeff.category.name=Energie" TargetMode="External"/><Relationship Id="rId4" Type="http://schemas.openxmlformats.org/officeDocument/2006/relationships/hyperlink" Target="mailto:soeren.meyer@statistik-mv.d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s://www.gesetze-im-internet.de/" TargetMode="External"/><Relationship Id="rId1" Type="http://schemas.openxmlformats.org/officeDocument/2006/relationships/hyperlink" Target="https://www.destatis.de/DE/Methoden/Qualitaet/Qualitaetsberichte/Energie/einfuehrung.html" TargetMode="Externa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5" customWidth="1"/>
    <col min="2" max="2" width="55.7109375" style="15" customWidth="1"/>
    <col min="3" max="3" width="8.7109375" style="15" customWidth="1"/>
    <col min="4" max="4" width="16.7109375" style="15" customWidth="1"/>
    <col min="5" max="16384" width="11.42578125" style="15"/>
  </cols>
  <sheetData>
    <row r="1" spans="1:4" ht="50.1" customHeight="1" thickBot="1" x14ac:dyDescent="0.65">
      <c r="A1" s="155" t="s">
        <v>0</v>
      </c>
      <c r="B1" s="155"/>
      <c r="C1" s="109"/>
      <c r="D1" s="109"/>
    </row>
    <row r="2" spans="1:4" s="76" customFormat="1" ht="35.1" customHeight="1" thickTop="1" x14ac:dyDescent="0.2">
      <c r="A2" s="110" t="s">
        <v>57</v>
      </c>
      <c r="B2" s="110"/>
      <c r="C2" s="111" t="s">
        <v>134</v>
      </c>
      <c r="D2" s="111"/>
    </row>
    <row r="3" spans="1:4" s="76" customFormat="1" ht="24.95" customHeight="1" x14ac:dyDescent="0.2">
      <c r="A3" s="112"/>
      <c r="B3" s="112"/>
      <c r="C3" s="112"/>
      <c r="D3" s="112"/>
    </row>
    <row r="4" spans="1:4" s="76" customFormat="1" ht="24.95" customHeight="1" x14ac:dyDescent="0.2">
      <c r="A4" s="115" t="s">
        <v>30</v>
      </c>
      <c r="B4" s="115"/>
      <c r="C4" s="115"/>
      <c r="D4" s="116"/>
    </row>
    <row r="5" spans="1:4" s="76" customFormat="1" ht="24.95" customHeight="1" x14ac:dyDescent="0.2">
      <c r="A5" s="115" t="s">
        <v>17</v>
      </c>
      <c r="B5" s="115"/>
      <c r="C5" s="115"/>
      <c r="D5" s="116"/>
    </row>
    <row r="6" spans="1:4" s="76" customFormat="1" ht="39.950000000000003" customHeight="1" x14ac:dyDescent="0.45">
      <c r="A6" s="117" t="s">
        <v>97</v>
      </c>
      <c r="B6" s="118"/>
      <c r="C6" s="118"/>
      <c r="D6" s="118"/>
    </row>
    <row r="7" spans="1:4" s="76" customFormat="1" ht="24.95" customHeight="1" x14ac:dyDescent="0.4">
      <c r="A7" s="114"/>
      <c r="B7" s="114"/>
      <c r="C7" s="114"/>
      <c r="D7" s="114"/>
    </row>
    <row r="8" spans="1:4" s="76" customFormat="1" ht="24.95" customHeight="1" x14ac:dyDescent="0.4">
      <c r="A8" s="114"/>
      <c r="B8" s="114"/>
      <c r="C8" s="114"/>
      <c r="D8" s="114"/>
    </row>
    <row r="9" spans="1:4" s="76" customFormat="1" ht="24.95" customHeight="1" x14ac:dyDescent="0.4">
      <c r="A9" s="114"/>
      <c r="B9" s="114"/>
      <c r="C9" s="114"/>
      <c r="D9" s="114"/>
    </row>
    <row r="10" spans="1:4" s="76" customFormat="1" ht="24.95" customHeight="1" x14ac:dyDescent="0.2">
      <c r="A10" s="113"/>
      <c r="B10" s="113"/>
      <c r="C10" s="113"/>
      <c r="D10" s="113"/>
    </row>
    <row r="11" spans="1:4" s="76" customFormat="1" ht="24.95" customHeight="1" x14ac:dyDescent="0.2">
      <c r="A11" s="113"/>
      <c r="B11" s="113"/>
      <c r="C11" s="113"/>
      <c r="D11" s="113"/>
    </row>
    <row r="12" spans="1:4" s="76" customFormat="1" ht="24.95" customHeight="1" x14ac:dyDescent="0.2">
      <c r="A12" s="113"/>
      <c r="B12" s="113"/>
      <c r="C12" s="113"/>
      <c r="D12" s="113"/>
    </row>
    <row r="13" spans="1:4" s="76" customFormat="1" ht="12" customHeight="1" x14ac:dyDescent="0.2">
      <c r="A13" s="17"/>
      <c r="B13" s="105" t="s">
        <v>38</v>
      </c>
      <c r="C13" s="105"/>
      <c r="D13" s="16" t="s">
        <v>135</v>
      </c>
    </row>
    <row r="14" spans="1:4" s="76" customFormat="1" ht="12" customHeight="1" x14ac:dyDescent="0.2">
      <c r="A14" s="17"/>
      <c r="B14" s="108"/>
      <c r="C14" s="108"/>
      <c r="D14" s="16"/>
    </row>
    <row r="15" spans="1:4" s="76" customFormat="1" ht="12" customHeight="1" x14ac:dyDescent="0.2">
      <c r="A15" s="17"/>
      <c r="B15" s="105" t="s">
        <v>1</v>
      </c>
      <c r="C15" s="105"/>
      <c r="D15" s="16" t="s">
        <v>136</v>
      </c>
    </row>
    <row r="16" spans="1:4" s="76" customFormat="1" ht="12" customHeight="1" x14ac:dyDescent="0.2">
      <c r="A16" s="17"/>
      <c r="B16" s="105"/>
      <c r="C16" s="105"/>
      <c r="D16" s="16"/>
    </row>
    <row r="17" spans="1:4" s="76" customFormat="1" ht="12" customHeight="1" x14ac:dyDescent="0.2">
      <c r="A17" s="19"/>
      <c r="B17" s="106"/>
      <c r="C17" s="106"/>
      <c r="D17" s="20"/>
    </row>
    <row r="18" spans="1:4" s="76" customFormat="1" ht="12" customHeight="1" x14ac:dyDescent="0.2">
      <c r="A18" s="99"/>
      <c r="B18" s="99"/>
      <c r="C18" s="99"/>
      <c r="D18" s="99"/>
    </row>
    <row r="19" spans="1:4" s="76" customFormat="1" ht="12" customHeight="1" x14ac:dyDescent="0.2">
      <c r="A19" s="100" t="s">
        <v>6</v>
      </c>
      <c r="B19" s="100"/>
      <c r="C19" s="100"/>
      <c r="D19" s="100"/>
    </row>
    <row r="20" spans="1:4" s="76" customFormat="1" ht="12" customHeight="1" x14ac:dyDescent="0.2">
      <c r="A20" s="100" t="s">
        <v>41</v>
      </c>
      <c r="B20" s="100"/>
      <c r="C20" s="100"/>
      <c r="D20" s="100"/>
    </row>
    <row r="21" spans="1:4" s="76" customFormat="1" ht="12" customHeight="1" x14ac:dyDescent="0.2">
      <c r="A21" s="100"/>
      <c r="B21" s="100"/>
      <c r="C21" s="100"/>
      <c r="D21" s="100"/>
    </row>
    <row r="22" spans="1:4" s="76" customFormat="1" ht="12" customHeight="1" x14ac:dyDescent="0.2">
      <c r="A22" s="101" t="s">
        <v>81</v>
      </c>
      <c r="B22" s="101"/>
      <c r="C22" s="101"/>
      <c r="D22" s="101"/>
    </row>
    <row r="23" spans="1:4" s="76" customFormat="1" ht="12" customHeight="1" x14ac:dyDescent="0.2">
      <c r="A23" s="100"/>
      <c r="B23" s="100"/>
      <c r="C23" s="100"/>
      <c r="D23" s="100"/>
    </row>
    <row r="24" spans="1:4" s="76" customFormat="1" ht="12" customHeight="1" x14ac:dyDescent="0.2">
      <c r="A24" s="102" t="s">
        <v>82</v>
      </c>
      <c r="B24" s="102"/>
      <c r="C24" s="102"/>
      <c r="D24" s="102"/>
    </row>
    <row r="25" spans="1:4" s="76" customFormat="1" ht="12" customHeight="1" x14ac:dyDescent="0.2">
      <c r="A25" s="102" t="s">
        <v>39</v>
      </c>
      <c r="B25" s="102"/>
      <c r="C25" s="102"/>
      <c r="D25" s="102"/>
    </row>
    <row r="26" spans="1:4" s="76" customFormat="1" ht="12" customHeight="1" x14ac:dyDescent="0.2">
      <c r="A26" s="103"/>
      <c r="B26" s="103"/>
      <c r="C26" s="103"/>
      <c r="D26" s="103"/>
    </row>
    <row r="27" spans="1:4" s="76" customFormat="1" ht="12" customHeight="1" x14ac:dyDescent="0.2">
      <c r="A27" s="99"/>
      <c r="B27" s="99"/>
      <c r="C27" s="99"/>
      <c r="D27" s="99"/>
    </row>
    <row r="28" spans="1:4" s="76" customFormat="1" ht="12" customHeight="1" x14ac:dyDescent="0.2">
      <c r="A28" s="104" t="s">
        <v>7</v>
      </c>
      <c r="B28" s="104"/>
      <c r="C28" s="104"/>
      <c r="D28" s="104"/>
    </row>
    <row r="29" spans="1:4" s="76" customFormat="1" ht="12" customHeight="1" x14ac:dyDescent="0.2">
      <c r="A29" s="107"/>
      <c r="B29" s="107"/>
      <c r="C29" s="107"/>
      <c r="D29" s="107"/>
    </row>
    <row r="30" spans="1:4" s="76" customFormat="1" ht="12" customHeight="1" x14ac:dyDescent="0.2">
      <c r="A30" s="75" t="s">
        <v>5</v>
      </c>
      <c r="B30" s="95" t="s">
        <v>42</v>
      </c>
      <c r="C30" s="95"/>
      <c r="D30" s="95"/>
    </row>
    <row r="31" spans="1:4" s="76" customFormat="1" ht="12" customHeight="1" x14ac:dyDescent="0.2">
      <c r="A31" s="21">
        <v>0</v>
      </c>
      <c r="B31" s="95" t="s">
        <v>43</v>
      </c>
      <c r="C31" s="95"/>
      <c r="D31" s="95"/>
    </row>
    <row r="32" spans="1:4" s="76" customFormat="1" ht="12" customHeight="1" x14ac:dyDescent="0.2">
      <c r="A32" s="75" t="s">
        <v>4</v>
      </c>
      <c r="B32" s="95" t="s">
        <v>8</v>
      </c>
      <c r="C32" s="95"/>
      <c r="D32" s="95"/>
    </row>
    <row r="33" spans="1:4" s="76" customFormat="1" ht="12" customHeight="1" x14ac:dyDescent="0.2">
      <c r="A33" s="75" t="s">
        <v>9</v>
      </c>
      <c r="B33" s="95" t="s">
        <v>10</v>
      </c>
      <c r="C33" s="95"/>
      <c r="D33" s="95"/>
    </row>
    <row r="34" spans="1:4" s="76" customFormat="1" ht="12" customHeight="1" x14ac:dyDescent="0.2">
      <c r="A34" s="75" t="s">
        <v>11</v>
      </c>
      <c r="B34" s="95" t="s">
        <v>12</v>
      </c>
      <c r="C34" s="95"/>
      <c r="D34" s="95"/>
    </row>
    <row r="35" spans="1:4" s="76" customFormat="1" ht="12" customHeight="1" x14ac:dyDescent="0.2">
      <c r="A35" s="75" t="s">
        <v>13</v>
      </c>
      <c r="B35" s="95" t="s">
        <v>44</v>
      </c>
      <c r="C35" s="95"/>
      <c r="D35" s="95"/>
    </row>
    <row r="36" spans="1:4" s="76" customFormat="1" ht="12" customHeight="1" x14ac:dyDescent="0.2">
      <c r="A36" s="75" t="s">
        <v>14</v>
      </c>
      <c r="B36" s="95" t="s">
        <v>15</v>
      </c>
      <c r="C36" s="95"/>
      <c r="D36" s="95"/>
    </row>
    <row r="37" spans="1:4" s="76" customFormat="1" ht="12" customHeight="1" x14ac:dyDescent="0.2">
      <c r="A37" s="75" t="s">
        <v>22</v>
      </c>
      <c r="B37" s="95" t="s">
        <v>45</v>
      </c>
      <c r="C37" s="95"/>
      <c r="D37" s="95"/>
    </row>
    <row r="38" spans="1:4" s="76" customFormat="1" ht="12" customHeight="1" x14ac:dyDescent="0.2">
      <c r="A38" s="75"/>
      <c r="B38" s="95"/>
      <c r="C38" s="95"/>
      <c r="D38" s="95"/>
    </row>
    <row r="39" spans="1:4" s="76" customFormat="1" ht="12" customHeight="1" x14ac:dyDescent="0.2">
      <c r="A39" s="75"/>
      <c r="B39" s="95"/>
      <c r="C39" s="95"/>
      <c r="D39" s="95"/>
    </row>
    <row r="40" spans="1:4" s="76" customFormat="1" ht="12" customHeight="1" x14ac:dyDescent="0.2">
      <c r="A40" s="75"/>
      <c r="B40" s="75"/>
      <c r="C40" s="75"/>
      <c r="D40" s="75"/>
    </row>
    <row r="41" spans="1:4" s="76" customFormat="1" ht="12" customHeight="1" x14ac:dyDescent="0.2">
      <c r="A41" s="75"/>
      <c r="B41" s="75"/>
      <c r="C41" s="75"/>
      <c r="D41" s="75"/>
    </row>
    <row r="42" spans="1:4" ht="12" customHeight="1" x14ac:dyDescent="0.2">
      <c r="A42" s="18"/>
      <c r="B42" s="96"/>
      <c r="C42" s="96"/>
      <c r="D42" s="96"/>
    </row>
    <row r="43" spans="1:4" ht="12" customHeight="1" x14ac:dyDescent="0.2">
      <c r="A43" s="18"/>
      <c r="B43" s="96"/>
      <c r="C43" s="96"/>
      <c r="D43" s="96"/>
    </row>
    <row r="44" spans="1:4" x14ac:dyDescent="0.2">
      <c r="A44" s="97" t="s">
        <v>16</v>
      </c>
      <c r="B44" s="97"/>
      <c r="C44" s="97"/>
      <c r="D44" s="97"/>
    </row>
    <row r="45" spans="1:4" ht="39.950000000000003" customHeight="1" x14ac:dyDescent="0.2">
      <c r="A45" s="98" t="s">
        <v>58</v>
      </c>
      <c r="B45" s="98"/>
      <c r="C45" s="98"/>
      <c r="D45" s="98"/>
    </row>
  </sheetData>
  <mergeCells count="45">
    <mergeCell ref="B14:C14"/>
    <mergeCell ref="A1:B1"/>
    <mergeCell ref="C1:D1"/>
    <mergeCell ref="A2:B2"/>
    <mergeCell ref="C2:D2"/>
    <mergeCell ref="A3:D3"/>
    <mergeCell ref="A11:D11"/>
    <mergeCell ref="A7:D7"/>
    <mergeCell ref="A4:D4"/>
    <mergeCell ref="A5:D5"/>
    <mergeCell ref="A6:D6"/>
    <mergeCell ref="A12:D12"/>
    <mergeCell ref="A8:D8"/>
    <mergeCell ref="A9:D9"/>
    <mergeCell ref="A10:D10"/>
    <mergeCell ref="B13:C13"/>
    <mergeCell ref="B15:C15"/>
    <mergeCell ref="B16:C16"/>
    <mergeCell ref="B17:C17"/>
    <mergeCell ref="A29:D29"/>
    <mergeCell ref="B30:D30"/>
    <mergeCell ref="B32:D32"/>
    <mergeCell ref="A18:D18"/>
    <mergeCell ref="A19:D19"/>
    <mergeCell ref="A20:D20"/>
    <mergeCell ref="A21:D21"/>
    <mergeCell ref="A22:D22"/>
    <mergeCell ref="A23:D23"/>
    <mergeCell ref="B31:D31"/>
    <mergeCell ref="A24:D24"/>
    <mergeCell ref="A25:D25"/>
    <mergeCell ref="A26:D26"/>
    <mergeCell ref="A27:D27"/>
    <mergeCell ref="A28:D28"/>
    <mergeCell ref="A45:D45"/>
    <mergeCell ref="B35:D35"/>
    <mergeCell ref="B36:D36"/>
    <mergeCell ref="B37:D37"/>
    <mergeCell ref="B38:D38"/>
    <mergeCell ref="B39:D39"/>
    <mergeCell ref="B33:D33"/>
    <mergeCell ref="B34:D34"/>
    <mergeCell ref="B42:D42"/>
    <mergeCell ref="B43:D43"/>
    <mergeCell ref="A44:D4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7"/>
  <sheetViews>
    <sheetView zoomScale="140" zoomScaleNormal="140" workbookViewId="0"/>
  </sheetViews>
  <sheetFormatPr baseColWidth="10" defaultRowHeight="12.75" x14ac:dyDescent="0.2"/>
  <cols>
    <col min="1" max="1" width="93.5703125" customWidth="1"/>
  </cols>
  <sheetData>
    <row r="1" spans="1:1" s="5" customFormat="1" ht="30" customHeight="1" x14ac:dyDescent="0.2">
      <c r="A1" s="33" t="s">
        <v>60</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E433S 2020 00&amp;R&amp;"-,Standard"&amp;7&amp;P</oddFooter>
    <evenFooter>&amp;L&amp;"-,Standard"&amp;7&amp;P&amp;R&amp;"-,Standard"&amp;7StatA MV, Statistischer Bericht E433S 2020 00</even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zoomScale="140" zoomScaleNormal="140" workbookViewId="0"/>
  </sheetViews>
  <sheetFormatPr baseColWidth="10" defaultRowHeight="12.75" x14ac:dyDescent="0.2"/>
  <cols>
    <col min="1" max="1" width="7.7109375" customWidth="1"/>
    <col min="2" max="2" width="20.7109375" customWidth="1"/>
    <col min="3" max="3" width="63.7109375" customWidth="1"/>
  </cols>
  <sheetData>
    <row r="1" spans="1:3" s="5" customFormat="1" ht="30" customHeight="1" x14ac:dyDescent="0.2">
      <c r="A1" s="33" t="s">
        <v>61</v>
      </c>
    </row>
    <row r="3" spans="1:3" ht="13.15" customHeight="1" x14ac:dyDescent="0.2">
      <c r="A3" s="141" t="s">
        <v>62</v>
      </c>
      <c r="B3" s="141"/>
      <c r="C3" s="141"/>
    </row>
    <row r="4" spans="1:3" x14ac:dyDescent="0.2">
      <c r="A4" s="141"/>
      <c r="B4" s="141"/>
      <c r="C4" s="141"/>
    </row>
    <row r="5" spans="1:3" ht="18.75" customHeight="1" x14ac:dyDescent="0.2">
      <c r="A5" s="142" t="s">
        <v>127</v>
      </c>
      <c r="B5" s="142"/>
      <c r="C5" s="142"/>
    </row>
    <row r="6" spans="1:3" ht="13.15" customHeight="1" x14ac:dyDescent="0.2">
      <c r="A6" s="143" t="s">
        <v>67</v>
      </c>
      <c r="B6" s="144"/>
      <c r="C6" s="144"/>
    </row>
    <row r="7" spans="1:3" x14ac:dyDescent="0.2">
      <c r="A7" s="14"/>
      <c r="B7" s="14"/>
      <c r="C7" s="14"/>
    </row>
    <row r="8" spans="1:3" s="86" customFormat="1" x14ac:dyDescent="0.2">
      <c r="A8" s="85" t="s">
        <v>68</v>
      </c>
      <c r="B8" s="145" t="s">
        <v>69</v>
      </c>
      <c r="C8" s="145"/>
    </row>
    <row r="9" spans="1:3" s="86" customFormat="1" x14ac:dyDescent="0.2">
      <c r="A9" s="85" t="s">
        <v>121</v>
      </c>
      <c r="B9" s="145" t="s">
        <v>80</v>
      </c>
      <c r="C9" s="145"/>
    </row>
    <row r="10" spans="1:3" s="86" customFormat="1" x14ac:dyDescent="0.2">
      <c r="A10" s="85"/>
      <c r="B10" s="93" t="s">
        <v>131</v>
      </c>
      <c r="C10" s="93"/>
    </row>
    <row r="11" spans="1:3" s="86" customFormat="1" x14ac:dyDescent="0.2">
      <c r="A11" s="85" t="s">
        <v>99</v>
      </c>
      <c r="B11" s="87" t="s">
        <v>101</v>
      </c>
      <c r="C11" s="87"/>
    </row>
    <row r="12" spans="1:3" s="86" customFormat="1" x14ac:dyDescent="0.2">
      <c r="A12" s="85" t="s">
        <v>100</v>
      </c>
      <c r="B12" s="87" t="s">
        <v>102</v>
      </c>
      <c r="C12" s="87"/>
    </row>
    <row r="13" spans="1:3" s="86" customFormat="1" x14ac:dyDescent="0.2">
      <c r="A13" s="85" t="s">
        <v>70</v>
      </c>
      <c r="B13" s="145" t="s">
        <v>71</v>
      </c>
      <c r="C13" s="145"/>
    </row>
    <row r="14" spans="1:3" s="86" customFormat="1" x14ac:dyDescent="0.2">
      <c r="A14" s="85" t="s">
        <v>72</v>
      </c>
      <c r="B14" s="145" t="s">
        <v>122</v>
      </c>
      <c r="C14" s="145"/>
    </row>
    <row r="15" spans="1:3" s="86" customFormat="1" x14ac:dyDescent="0.2">
      <c r="A15" s="85"/>
      <c r="B15" s="87"/>
      <c r="C15" s="87"/>
    </row>
    <row r="16" spans="1:3" s="86" customFormat="1" x14ac:dyDescent="0.2">
      <c r="A16" s="87" t="s">
        <v>123</v>
      </c>
      <c r="C16" s="87"/>
    </row>
    <row r="17" spans="1:3" s="86" customFormat="1" x14ac:dyDescent="0.2">
      <c r="A17" s="87"/>
      <c r="B17" s="87" t="s">
        <v>103</v>
      </c>
      <c r="C17" s="87"/>
    </row>
    <row r="18" spans="1:3" s="86" customFormat="1" x14ac:dyDescent="0.2">
      <c r="B18" s="87" t="s">
        <v>104</v>
      </c>
      <c r="C18" s="87"/>
    </row>
    <row r="19" spans="1:3" s="86" customFormat="1" x14ac:dyDescent="0.2">
      <c r="B19" s="87" t="s">
        <v>105</v>
      </c>
      <c r="C19" s="87"/>
    </row>
    <row r="20" spans="1:3" s="86" customFormat="1" x14ac:dyDescent="0.2">
      <c r="B20" s="87"/>
      <c r="C20" s="87"/>
    </row>
    <row r="21" spans="1:3" s="86" customFormat="1" x14ac:dyDescent="0.2">
      <c r="A21" s="146" t="s">
        <v>106</v>
      </c>
      <c r="B21" s="147"/>
      <c r="C21" s="147"/>
    </row>
    <row r="22" spans="1:3" s="86" customFormat="1" x14ac:dyDescent="0.2">
      <c r="A22" s="88"/>
      <c r="B22" s="89"/>
      <c r="C22" s="89"/>
    </row>
    <row r="23" spans="1:3" s="86" customFormat="1" ht="26.25" customHeight="1" x14ac:dyDescent="0.2">
      <c r="A23" s="149" t="s">
        <v>129</v>
      </c>
      <c r="B23" s="150"/>
      <c r="C23" s="150"/>
    </row>
    <row r="24" spans="1:3" ht="13.15" customHeight="1" x14ac:dyDescent="0.2">
      <c r="A24" s="148" t="s">
        <v>128</v>
      </c>
      <c r="B24" s="148"/>
      <c r="C24" s="148"/>
    </row>
    <row r="25" spans="1:3" ht="13.15" customHeight="1" x14ac:dyDescent="0.2">
      <c r="A25" s="92"/>
      <c r="B25" s="92"/>
      <c r="C25" s="92"/>
    </row>
    <row r="26" spans="1:3" x14ac:dyDescent="0.2">
      <c r="A26" s="140" t="s">
        <v>73</v>
      </c>
      <c r="B26" s="140"/>
      <c r="C26" s="140"/>
    </row>
    <row r="27" spans="1:3" x14ac:dyDescent="0.2">
      <c r="A27" s="140"/>
      <c r="B27" s="140"/>
      <c r="C27" s="140"/>
    </row>
    <row r="28" spans="1:3" ht="27" customHeight="1" x14ac:dyDescent="0.2">
      <c r="A28" s="151" t="s">
        <v>74</v>
      </c>
      <c r="B28" s="152"/>
      <c r="C28" s="152"/>
    </row>
    <row r="29" spans="1:3" ht="13.15" customHeight="1" x14ac:dyDescent="0.2">
      <c r="A29" s="154" t="s">
        <v>63</v>
      </c>
      <c r="B29" s="152"/>
      <c r="C29" s="152"/>
    </row>
    <row r="30" spans="1:3" x14ac:dyDescent="0.2">
      <c r="A30" s="153"/>
      <c r="B30" s="152"/>
      <c r="C30" s="152"/>
    </row>
    <row r="31" spans="1:3" ht="13.15" customHeight="1" x14ac:dyDescent="0.2">
      <c r="A31" s="151" t="s">
        <v>75</v>
      </c>
      <c r="B31" s="152"/>
      <c r="C31" s="152"/>
    </row>
    <row r="32" spans="1:3" x14ac:dyDescent="0.2">
      <c r="A32" s="153"/>
      <c r="B32" s="152"/>
      <c r="C32" s="152"/>
    </row>
    <row r="33" spans="1:3" x14ac:dyDescent="0.2">
      <c r="A33" s="9"/>
      <c r="B33" s="9" t="s">
        <v>76</v>
      </c>
      <c r="C33" s="13" t="s">
        <v>77</v>
      </c>
    </row>
    <row r="34" spans="1:3" x14ac:dyDescent="0.2">
      <c r="A34" s="9"/>
      <c r="B34" s="9"/>
      <c r="C34" s="9" t="s">
        <v>78</v>
      </c>
    </row>
    <row r="35" spans="1:3" x14ac:dyDescent="0.2">
      <c r="A35" s="9"/>
      <c r="B35" s="9"/>
      <c r="C35" s="9"/>
    </row>
    <row r="36" spans="1:3" x14ac:dyDescent="0.2">
      <c r="A36" s="9"/>
      <c r="B36" s="9" t="s">
        <v>64</v>
      </c>
      <c r="C36" s="10" t="s">
        <v>65</v>
      </c>
    </row>
    <row r="37" spans="1:3" x14ac:dyDescent="0.2">
      <c r="A37" s="11"/>
      <c r="B37" s="11"/>
      <c r="C37" s="9" t="s">
        <v>66</v>
      </c>
    </row>
    <row r="38" spans="1:3" x14ac:dyDescent="0.2">
      <c r="A38" s="12"/>
      <c r="B38" s="12"/>
      <c r="C38" s="12"/>
    </row>
  </sheetData>
  <mergeCells count="18">
    <mergeCell ref="A31:C31"/>
    <mergeCell ref="A32:C32"/>
    <mergeCell ref="A28:C28"/>
    <mergeCell ref="A29:C29"/>
    <mergeCell ref="A30:C30"/>
    <mergeCell ref="A27:C27"/>
    <mergeCell ref="A3:C3"/>
    <mergeCell ref="A4:C4"/>
    <mergeCell ref="A5:C5"/>
    <mergeCell ref="A6:C6"/>
    <mergeCell ref="B8:C8"/>
    <mergeCell ref="B9:C9"/>
    <mergeCell ref="B13:C13"/>
    <mergeCell ref="B14:C14"/>
    <mergeCell ref="A21:C21"/>
    <mergeCell ref="A24:C24"/>
    <mergeCell ref="A26:C26"/>
    <mergeCell ref="A23:C23"/>
  </mergeCells>
  <hyperlinks>
    <hyperlink ref="A6" r:id="rId1"/>
    <hyperlink ref="A29" r:id="rId2"/>
    <hyperlink ref="C33" r:id="rId3"/>
    <hyperlink ref="C36" r:id="rId4"/>
    <hyperlink ref="A24" r:id="rId5" display="https://www.regierung-mv.de/Landesregierung/wm/Service/Publikationen/?sa.veroeff.category.id=6&amp;sa.veroeff.category.name=Energie"/>
    <hyperlink ref="A24:C24" r:id="rId6" display="https://www.regierung-mv.de/Landesregierung/wm/Service/Publikationen/Energie"/>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E433S 2020 00&amp;R&amp;"-,Standard"&amp;7&amp;P</oddFooter>
    <evenFooter>&amp;L&amp;"-,Standard"&amp;7&amp;P&amp;R&amp;"-,Standard"&amp;7StatA MV, Statistischer Bericht E433S 2020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zoomScale="140" zoomScaleNormal="140" workbookViewId="0">
      <selection sqref="A1:C1"/>
    </sheetView>
  </sheetViews>
  <sheetFormatPr baseColWidth="10" defaultColWidth="11.42578125" defaultRowHeight="12" x14ac:dyDescent="0.2"/>
  <cols>
    <col min="1" max="1" width="10.7109375" style="22" customWidth="1"/>
    <col min="2" max="2" width="72.7109375" style="22" customWidth="1"/>
    <col min="3" max="3" width="8.7109375" style="22" customWidth="1"/>
    <col min="4" max="16384" width="11.42578125" style="22"/>
  </cols>
  <sheetData>
    <row r="1" spans="1:3" ht="30" customHeight="1" x14ac:dyDescent="0.2">
      <c r="A1" s="119" t="s">
        <v>2</v>
      </c>
      <c r="B1" s="119"/>
      <c r="C1" s="119"/>
    </row>
    <row r="2" spans="1:3" s="23" customFormat="1" ht="23.1" customHeight="1" x14ac:dyDescent="0.2">
      <c r="C2" s="23" t="s">
        <v>3</v>
      </c>
    </row>
    <row r="3" spans="1:3" s="26" customFormat="1" ht="11.45" customHeight="1" x14ac:dyDescent="0.2">
      <c r="A3" s="24" t="s">
        <v>36</v>
      </c>
      <c r="B3" s="25" t="s">
        <v>40</v>
      </c>
      <c r="C3" s="70">
        <v>3</v>
      </c>
    </row>
    <row r="4" spans="1:3" s="26" customFormat="1" ht="11.45" customHeight="1" x14ac:dyDescent="0.2">
      <c r="A4" s="27"/>
      <c r="B4" s="25" t="s">
        <v>79</v>
      </c>
      <c r="C4" s="70">
        <v>3</v>
      </c>
    </row>
    <row r="5" spans="1:3" s="29" customFormat="1" ht="11.45" customHeight="1" x14ac:dyDescent="0.2">
      <c r="A5" s="28"/>
      <c r="B5" s="28"/>
      <c r="C5" s="71"/>
    </row>
    <row r="6" spans="1:3" s="26" customFormat="1" ht="11.45" customHeight="1" x14ac:dyDescent="0.2">
      <c r="A6" s="27" t="s">
        <v>18</v>
      </c>
      <c r="B6" s="30" t="s">
        <v>53</v>
      </c>
      <c r="C6" s="90" t="s">
        <v>124</v>
      </c>
    </row>
    <row r="7" spans="1:3" s="26" customFormat="1" ht="11.45" customHeight="1" x14ac:dyDescent="0.2">
      <c r="A7" s="27"/>
      <c r="B7" s="30"/>
      <c r="C7" s="72"/>
    </row>
    <row r="8" spans="1:3" s="26" customFormat="1" ht="11.45" customHeight="1" x14ac:dyDescent="0.2">
      <c r="A8" s="27" t="s">
        <v>19</v>
      </c>
      <c r="B8" s="30" t="s">
        <v>54</v>
      </c>
      <c r="C8" s="90" t="s">
        <v>125</v>
      </c>
    </row>
    <row r="9" spans="1:3" s="26" customFormat="1" ht="11.45" customHeight="1" x14ac:dyDescent="0.2">
      <c r="A9" s="24"/>
      <c r="B9" s="25"/>
      <c r="C9" s="72"/>
    </row>
    <row r="10" spans="1:3" ht="11.45" customHeight="1" x14ac:dyDescent="0.2">
      <c r="A10" s="27" t="s">
        <v>23</v>
      </c>
      <c r="B10" s="30" t="s">
        <v>93</v>
      </c>
      <c r="C10" s="32">
        <v>12</v>
      </c>
    </row>
    <row r="11" spans="1:3" ht="11.45" customHeight="1" x14ac:dyDescent="0.2">
      <c r="A11" s="31"/>
      <c r="B11" s="31"/>
      <c r="C11" s="32"/>
    </row>
    <row r="12" spans="1:3" ht="11.45" customHeight="1" x14ac:dyDescent="0.2">
      <c r="A12" s="27" t="s">
        <v>52</v>
      </c>
      <c r="B12" s="30" t="s">
        <v>98</v>
      </c>
      <c r="C12" s="72">
        <v>13</v>
      </c>
    </row>
    <row r="13" spans="1:3" ht="11.45" customHeight="1" x14ac:dyDescent="0.2">
      <c r="A13" s="31"/>
      <c r="B13" s="31"/>
      <c r="C13" s="32"/>
    </row>
    <row r="14" spans="1:3" s="73" customFormat="1" ht="20.100000000000001" customHeight="1" x14ac:dyDescent="0.2">
      <c r="A14" s="120" t="s">
        <v>20</v>
      </c>
      <c r="B14" s="120"/>
      <c r="C14" s="91">
        <v>14</v>
      </c>
    </row>
    <row r="15" spans="1:3" s="73" customFormat="1" ht="20.100000000000001" customHeight="1" x14ac:dyDescent="0.2">
      <c r="A15" s="74" t="s">
        <v>59</v>
      </c>
      <c r="B15" s="74"/>
      <c r="C15" s="91">
        <v>15</v>
      </c>
    </row>
    <row r="16" spans="1:3" s="73" customFormat="1" ht="20.100000000000001" customHeight="1" x14ac:dyDescent="0.2">
      <c r="A16" s="74" t="s">
        <v>60</v>
      </c>
      <c r="B16" s="74"/>
      <c r="C16" s="91">
        <v>16</v>
      </c>
    </row>
    <row r="17" spans="1:3" s="73" customFormat="1" ht="20.100000000000001" customHeight="1" x14ac:dyDescent="0.2">
      <c r="A17" s="74" t="s">
        <v>61</v>
      </c>
      <c r="B17" s="74"/>
      <c r="C17" s="91">
        <v>17</v>
      </c>
    </row>
    <row r="18" spans="1:3" x14ac:dyDescent="0.2">
      <c r="A18" s="31"/>
      <c r="B18" s="31"/>
      <c r="C18" s="32"/>
    </row>
    <row r="19" spans="1:3" x14ac:dyDescent="0.2">
      <c r="A19" s="31"/>
      <c r="B19" s="31"/>
    </row>
  </sheetData>
  <mergeCells count="2">
    <mergeCell ref="A1:C1"/>
    <mergeCell ref="A14:B1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E433S 2020 00&amp;R&amp;"-,Standard"&amp;7&amp;P</oddFooter>
    <evenFooter>&amp;L&amp;"-,Standard"&amp;7&amp;P&amp;R&amp;"-,Standard"&amp;7StatA MV, Statistischer Bericht E433S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zoomScale="140" zoomScaleNormal="140" workbookViewId="0"/>
  </sheetViews>
  <sheetFormatPr baseColWidth="10" defaultColWidth="11.28515625" defaultRowHeight="11.25" x14ac:dyDescent="0.2"/>
  <cols>
    <col min="1" max="1" width="93.28515625" style="3" customWidth="1"/>
    <col min="2" max="2" width="45.7109375" style="2" customWidth="1"/>
    <col min="3" max="16384" width="11.28515625" style="2"/>
  </cols>
  <sheetData>
    <row r="1" spans="1:3" s="4" customFormat="1" ht="30" customHeight="1" x14ac:dyDescent="0.2">
      <c r="A1" s="33" t="s">
        <v>36</v>
      </c>
    </row>
    <row r="5" spans="1:3" x14ac:dyDescent="0.2">
      <c r="C5" s="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E433S 2020 00&amp;R&amp;"-,Standard"&amp;7&amp;P</oddFooter>
    <evenFooter>&amp;L&amp;"-,Standard"&amp;7&amp;P&amp;R&amp;"-,Standard"&amp;7StatA MV, Statistischer Bericht E433S 2020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68"/>
  <sheetViews>
    <sheetView zoomScale="140" zoomScaleNormal="140" workbookViewId="0">
      <pane xSplit="2" ySplit="4" topLeftCell="C5" activePane="bottomRight" state="frozen"/>
      <selection pane="topRight" activeCell="C1" sqref="C1"/>
      <selection pane="bottomLeft" activeCell="A5" sqref="A5"/>
      <selection pane="bottomRight" activeCell="C5" sqref="C5:J5"/>
    </sheetView>
  </sheetViews>
  <sheetFormatPr baseColWidth="10" defaultColWidth="11.28515625" defaultRowHeight="11.25" x14ac:dyDescent="0.2"/>
  <cols>
    <col min="1" max="1" width="3.140625" style="43" customWidth="1"/>
    <col min="2" max="2" width="20" style="43" customWidth="1"/>
    <col min="3" max="18" width="8.5703125" style="43" customWidth="1"/>
    <col min="19" max="32" width="9.85546875" style="43" customWidth="1"/>
    <col min="33" max="43" width="10.7109375" style="43" customWidth="1"/>
    <col min="44" max="16384" width="11.28515625" style="43"/>
  </cols>
  <sheetData>
    <row r="1" spans="1:32" s="39" customFormat="1" ht="30" customHeight="1" x14ac:dyDescent="0.2">
      <c r="A1" s="131" t="s">
        <v>18</v>
      </c>
      <c r="B1" s="132"/>
      <c r="C1" s="127" t="s">
        <v>25</v>
      </c>
      <c r="D1" s="127"/>
      <c r="E1" s="127"/>
      <c r="F1" s="127"/>
      <c r="G1" s="127"/>
      <c r="H1" s="127"/>
      <c r="I1" s="127"/>
      <c r="J1" s="128"/>
      <c r="K1" s="126" t="s">
        <v>25</v>
      </c>
      <c r="L1" s="127"/>
      <c r="M1" s="127"/>
      <c r="N1" s="127"/>
      <c r="O1" s="127"/>
      <c r="P1" s="127"/>
      <c r="Q1" s="127"/>
      <c r="R1" s="128"/>
      <c r="S1" s="126" t="s">
        <v>25</v>
      </c>
      <c r="T1" s="127"/>
      <c r="U1" s="127"/>
      <c r="V1" s="127"/>
      <c r="W1" s="127"/>
      <c r="X1" s="127"/>
      <c r="Y1" s="128"/>
      <c r="Z1" s="126" t="s">
        <v>25</v>
      </c>
      <c r="AA1" s="127"/>
      <c r="AB1" s="127"/>
      <c r="AC1" s="127"/>
      <c r="AD1" s="127"/>
      <c r="AE1" s="127"/>
      <c r="AF1" s="128"/>
    </row>
    <row r="2" spans="1:32" s="39" customFormat="1" ht="11.45" customHeight="1" x14ac:dyDescent="0.2">
      <c r="A2" s="130" t="s">
        <v>21</v>
      </c>
      <c r="B2" s="133" t="s">
        <v>26</v>
      </c>
      <c r="C2" s="125">
        <v>1991</v>
      </c>
      <c r="D2" s="125">
        <v>1992</v>
      </c>
      <c r="E2" s="125">
        <v>1993</v>
      </c>
      <c r="F2" s="125">
        <v>1994</v>
      </c>
      <c r="G2" s="125">
        <v>1995</v>
      </c>
      <c r="H2" s="125">
        <v>1996</v>
      </c>
      <c r="I2" s="125">
        <v>1997</v>
      </c>
      <c r="J2" s="129">
        <v>1998</v>
      </c>
      <c r="K2" s="130">
        <v>1999</v>
      </c>
      <c r="L2" s="125">
        <v>2000</v>
      </c>
      <c r="M2" s="125">
        <v>2001</v>
      </c>
      <c r="N2" s="125">
        <v>2002</v>
      </c>
      <c r="O2" s="125">
        <v>2003</v>
      </c>
      <c r="P2" s="125">
        <v>2004</v>
      </c>
      <c r="Q2" s="125">
        <v>2005</v>
      </c>
      <c r="R2" s="129">
        <v>2006</v>
      </c>
      <c r="S2" s="130">
        <v>2007</v>
      </c>
      <c r="T2" s="125">
        <v>2008</v>
      </c>
      <c r="U2" s="125">
        <v>2009</v>
      </c>
      <c r="V2" s="125">
        <v>2010</v>
      </c>
      <c r="W2" s="125">
        <v>2011</v>
      </c>
      <c r="X2" s="125">
        <v>2012</v>
      </c>
      <c r="Y2" s="129">
        <v>2013</v>
      </c>
      <c r="Z2" s="130">
        <v>2014</v>
      </c>
      <c r="AA2" s="125">
        <v>2015</v>
      </c>
      <c r="AB2" s="125">
        <v>2016</v>
      </c>
      <c r="AC2" s="125">
        <v>2017</v>
      </c>
      <c r="AD2" s="125">
        <v>2018</v>
      </c>
      <c r="AE2" s="125">
        <v>2019</v>
      </c>
      <c r="AF2" s="129">
        <v>2020</v>
      </c>
    </row>
    <row r="3" spans="1:32" s="39" customFormat="1" ht="11.45" customHeight="1" x14ac:dyDescent="0.2">
      <c r="A3" s="130"/>
      <c r="B3" s="133"/>
      <c r="C3" s="125"/>
      <c r="D3" s="125"/>
      <c r="E3" s="125"/>
      <c r="F3" s="125"/>
      <c r="G3" s="125"/>
      <c r="H3" s="125"/>
      <c r="I3" s="125"/>
      <c r="J3" s="129"/>
      <c r="K3" s="130"/>
      <c r="L3" s="125"/>
      <c r="M3" s="125"/>
      <c r="N3" s="125"/>
      <c r="O3" s="125"/>
      <c r="P3" s="125"/>
      <c r="Q3" s="125"/>
      <c r="R3" s="129"/>
      <c r="S3" s="130"/>
      <c r="T3" s="125"/>
      <c r="U3" s="125"/>
      <c r="V3" s="125"/>
      <c r="W3" s="125"/>
      <c r="X3" s="125"/>
      <c r="Y3" s="129"/>
      <c r="Z3" s="130"/>
      <c r="AA3" s="125"/>
      <c r="AB3" s="125"/>
      <c r="AC3" s="125"/>
      <c r="AD3" s="125"/>
      <c r="AE3" s="125"/>
      <c r="AF3" s="129"/>
    </row>
    <row r="4" spans="1:32" s="39" customFormat="1" ht="11.45" customHeight="1" x14ac:dyDescent="0.2">
      <c r="A4" s="34">
        <v>1</v>
      </c>
      <c r="B4" s="35">
        <v>2</v>
      </c>
      <c r="C4" s="35">
        <v>3</v>
      </c>
      <c r="D4" s="35">
        <v>4</v>
      </c>
      <c r="E4" s="35">
        <v>5</v>
      </c>
      <c r="F4" s="35">
        <v>6</v>
      </c>
      <c r="G4" s="35">
        <v>7</v>
      </c>
      <c r="H4" s="35">
        <v>8</v>
      </c>
      <c r="I4" s="35">
        <v>9</v>
      </c>
      <c r="J4" s="36">
        <v>10</v>
      </c>
      <c r="K4" s="34">
        <v>11</v>
      </c>
      <c r="L4" s="35">
        <v>12</v>
      </c>
      <c r="M4" s="35">
        <v>13</v>
      </c>
      <c r="N4" s="35">
        <v>14</v>
      </c>
      <c r="O4" s="35">
        <v>15</v>
      </c>
      <c r="P4" s="35">
        <v>16</v>
      </c>
      <c r="Q4" s="35">
        <v>17</v>
      </c>
      <c r="R4" s="36">
        <v>18</v>
      </c>
      <c r="S4" s="34">
        <v>19</v>
      </c>
      <c r="T4" s="35">
        <v>20</v>
      </c>
      <c r="U4" s="35">
        <v>21</v>
      </c>
      <c r="V4" s="35">
        <v>22</v>
      </c>
      <c r="W4" s="35">
        <v>23</v>
      </c>
      <c r="X4" s="35">
        <v>24</v>
      </c>
      <c r="Y4" s="36">
        <v>25</v>
      </c>
      <c r="Z4" s="34">
        <v>26</v>
      </c>
      <c r="AA4" s="35">
        <v>27</v>
      </c>
      <c r="AB4" s="35">
        <v>28</v>
      </c>
      <c r="AC4" s="35">
        <v>29</v>
      </c>
      <c r="AD4" s="35">
        <v>30</v>
      </c>
      <c r="AE4" s="35">
        <v>31</v>
      </c>
      <c r="AF4" s="36">
        <v>32</v>
      </c>
    </row>
    <row r="5" spans="1:32" s="39" customFormat="1" ht="24.95" customHeight="1" x14ac:dyDescent="0.2">
      <c r="A5" s="47"/>
      <c r="B5" s="40"/>
      <c r="C5" s="123" t="s">
        <v>27</v>
      </c>
      <c r="D5" s="124"/>
      <c r="E5" s="124"/>
      <c r="F5" s="124"/>
      <c r="G5" s="124"/>
      <c r="H5" s="124"/>
      <c r="I5" s="124"/>
      <c r="J5" s="124"/>
      <c r="K5" s="124" t="s">
        <v>27</v>
      </c>
      <c r="L5" s="124"/>
      <c r="M5" s="124"/>
      <c r="N5" s="124"/>
      <c r="O5" s="124"/>
      <c r="P5" s="124"/>
      <c r="Q5" s="124"/>
      <c r="R5" s="124"/>
      <c r="S5" s="124" t="s">
        <v>27</v>
      </c>
      <c r="T5" s="124"/>
      <c r="U5" s="124"/>
      <c r="V5" s="124"/>
      <c r="W5" s="124"/>
      <c r="X5" s="124"/>
      <c r="Y5" s="124"/>
      <c r="Z5" s="124" t="s">
        <v>27</v>
      </c>
      <c r="AA5" s="124"/>
      <c r="AB5" s="124"/>
      <c r="AC5" s="124"/>
      <c r="AD5" s="124"/>
      <c r="AE5" s="124"/>
      <c r="AF5" s="124"/>
    </row>
    <row r="6" spans="1:32" ht="11.45" customHeight="1" x14ac:dyDescent="0.2">
      <c r="A6" s="37">
        <f>IF(AF6&lt;&gt;"",COUNTA($AF$6:AF6),"")</f>
        <v>1</v>
      </c>
      <c r="B6" s="41" t="s">
        <v>107</v>
      </c>
      <c r="C6" s="48">
        <v>144854</v>
      </c>
      <c r="D6" s="49">
        <v>95539</v>
      </c>
      <c r="E6" s="49">
        <v>38633</v>
      </c>
      <c r="F6" s="49">
        <v>995223</v>
      </c>
      <c r="G6" s="49">
        <v>1947573</v>
      </c>
      <c r="H6" s="49">
        <v>2722110</v>
      </c>
      <c r="I6" s="49">
        <v>1927210</v>
      </c>
      <c r="J6" s="49">
        <v>2077311</v>
      </c>
      <c r="K6" s="49">
        <v>2459077</v>
      </c>
      <c r="L6" s="49">
        <v>2388650</v>
      </c>
      <c r="M6" s="49">
        <v>2463098</v>
      </c>
      <c r="N6" s="49">
        <v>3031514</v>
      </c>
      <c r="O6" s="49">
        <v>2875555</v>
      </c>
      <c r="P6" s="49">
        <v>3139165</v>
      </c>
      <c r="Q6" s="49">
        <v>2932182</v>
      </c>
      <c r="R6" s="49">
        <v>3722099</v>
      </c>
      <c r="S6" s="49">
        <v>3178926</v>
      </c>
      <c r="T6" s="49">
        <v>3366404</v>
      </c>
      <c r="U6" s="49">
        <v>2273471</v>
      </c>
      <c r="V6" s="49">
        <v>3277185</v>
      </c>
      <c r="W6" s="49">
        <v>3357357.69</v>
      </c>
      <c r="X6" s="49">
        <v>3746427</v>
      </c>
      <c r="Y6" s="49">
        <v>3162628</v>
      </c>
      <c r="Z6" s="49">
        <v>3396265</v>
      </c>
      <c r="AA6" s="49">
        <v>3047473</v>
      </c>
      <c r="AB6" s="49">
        <v>3486564</v>
      </c>
      <c r="AC6" s="49">
        <v>3107503</v>
      </c>
      <c r="AD6" s="49">
        <v>2372046</v>
      </c>
      <c r="AE6" s="49">
        <v>2263082</v>
      </c>
      <c r="AF6" s="49">
        <v>1204223</v>
      </c>
    </row>
    <row r="7" spans="1:32" s="45" customFormat="1" ht="11.45" customHeight="1" x14ac:dyDescent="0.2">
      <c r="A7" s="37">
        <f>IF(AF7&lt;&gt;"",COUNTA($AF$6:AF7),"")</f>
        <v>2</v>
      </c>
      <c r="B7" s="41" t="s">
        <v>108</v>
      </c>
      <c r="C7" s="48">
        <v>141660</v>
      </c>
      <c r="D7" s="49">
        <v>21432</v>
      </c>
      <c r="E7" s="49">
        <v>149069</v>
      </c>
      <c r="F7" s="49">
        <v>71121</v>
      </c>
      <c r="G7" s="49">
        <v>554427</v>
      </c>
      <c r="H7" s="49">
        <v>1113393</v>
      </c>
      <c r="I7" s="49">
        <v>1592721</v>
      </c>
      <c r="J7" s="49">
        <v>1641482</v>
      </c>
      <c r="K7" s="49">
        <v>1583082</v>
      </c>
      <c r="L7" s="49">
        <v>1595721</v>
      </c>
      <c r="M7" s="49">
        <v>1455379</v>
      </c>
      <c r="N7" s="49">
        <v>1478521.5</v>
      </c>
      <c r="O7" s="49">
        <v>1566220.11</v>
      </c>
      <c r="P7" s="49">
        <v>1580198</v>
      </c>
      <c r="Q7" s="49">
        <v>1575795</v>
      </c>
      <c r="R7" s="49">
        <v>1451782</v>
      </c>
      <c r="S7" s="49">
        <v>1334486</v>
      </c>
      <c r="T7" s="49">
        <v>1451165</v>
      </c>
      <c r="U7" s="49">
        <v>1359472</v>
      </c>
      <c r="V7" s="49">
        <v>1359379</v>
      </c>
      <c r="W7" s="49">
        <v>1342734.01</v>
      </c>
      <c r="X7" s="49">
        <v>1264998.8400000001</v>
      </c>
      <c r="Y7" s="49">
        <v>1066586.6400000001</v>
      </c>
      <c r="Z7" s="49">
        <v>1010165.12</v>
      </c>
      <c r="AA7" s="49">
        <v>1010131.7</v>
      </c>
      <c r="AB7" s="49">
        <v>1279508.6599999999</v>
      </c>
      <c r="AC7" s="49">
        <v>1246091</v>
      </c>
      <c r="AD7" s="49">
        <v>1273401</v>
      </c>
      <c r="AE7" s="49">
        <v>1232649</v>
      </c>
      <c r="AF7" s="49">
        <v>1296864</v>
      </c>
    </row>
    <row r="8" spans="1:32" s="45" customFormat="1" ht="45" customHeight="1" x14ac:dyDescent="0.2">
      <c r="A8" s="37">
        <f>IF(AF8&lt;&gt;"",COUNTA($AF$6:AF8),"")</f>
        <v>3</v>
      </c>
      <c r="B8" s="44" t="s">
        <v>88</v>
      </c>
      <c r="C8" s="48">
        <v>79856</v>
      </c>
      <c r="D8" s="49">
        <v>235061</v>
      </c>
      <c r="E8" s="49">
        <v>188977</v>
      </c>
      <c r="F8" s="49">
        <v>389335</v>
      </c>
      <c r="G8" s="49">
        <v>196149</v>
      </c>
      <c r="H8" s="49">
        <v>61594</v>
      </c>
      <c r="I8" s="49">
        <v>167499</v>
      </c>
      <c r="J8" s="49">
        <v>147340</v>
      </c>
      <c r="K8" s="49">
        <v>189667</v>
      </c>
      <c r="L8" s="49">
        <v>92262</v>
      </c>
      <c r="M8" s="49">
        <v>140193</v>
      </c>
      <c r="N8" s="49">
        <v>181492</v>
      </c>
      <c r="O8" s="49">
        <v>125333</v>
      </c>
      <c r="P8" s="49">
        <v>148355</v>
      </c>
      <c r="Q8" s="49">
        <v>133154</v>
      </c>
      <c r="R8" s="49">
        <v>109325</v>
      </c>
      <c r="S8" s="49">
        <v>107050</v>
      </c>
      <c r="T8" s="49">
        <v>95471</v>
      </c>
      <c r="U8" s="49">
        <v>176820</v>
      </c>
      <c r="V8" s="49">
        <v>204578</v>
      </c>
      <c r="W8" s="49">
        <v>226497</v>
      </c>
      <c r="X8" s="49">
        <v>125172</v>
      </c>
      <c r="Y8" s="49">
        <v>115291</v>
      </c>
      <c r="Z8" s="49">
        <v>102983</v>
      </c>
      <c r="AA8" s="49">
        <v>92204</v>
      </c>
      <c r="AB8" s="49">
        <v>93215.97</v>
      </c>
      <c r="AC8" s="49">
        <v>93359</v>
      </c>
      <c r="AD8" s="49">
        <v>86758</v>
      </c>
      <c r="AE8" s="49">
        <v>112082</v>
      </c>
      <c r="AF8" s="49">
        <v>117496.5</v>
      </c>
    </row>
    <row r="9" spans="1:32" s="45" customFormat="1" ht="11.45" customHeight="1" x14ac:dyDescent="0.2">
      <c r="A9" s="37">
        <f>IF(AF9&lt;&gt;"",COUNTA($AF$6:AF9),"")</f>
        <v>4</v>
      </c>
      <c r="B9" s="44" t="s">
        <v>33</v>
      </c>
      <c r="C9" s="48" t="s">
        <v>5</v>
      </c>
      <c r="D9" s="49" t="s">
        <v>5</v>
      </c>
      <c r="E9" s="49" t="s">
        <v>5</v>
      </c>
      <c r="F9" s="49" t="s">
        <v>5</v>
      </c>
      <c r="G9" s="49">
        <v>91941</v>
      </c>
      <c r="H9" s="49">
        <v>127422</v>
      </c>
      <c r="I9" s="49">
        <v>195137</v>
      </c>
      <c r="J9" s="49">
        <v>290943</v>
      </c>
      <c r="K9" s="49">
        <v>369822</v>
      </c>
      <c r="L9" s="49">
        <v>669360</v>
      </c>
      <c r="M9" s="49">
        <v>694042</v>
      </c>
      <c r="N9" s="49">
        <v>1136117</v>
      </c>
      <c r="O9" s="49">
        <v>1294686</v>
      </c>
      <c r="P9" s="49">
        <v>1703965</v>
      </c>
      <c r="Q9" s="49">
        <v>1774194</v>
      </c>
      <c r="R9" s="49">
        <v>1697869</v>
      </c>
      <c r="S9" s="49">
        <v>2547853</v>
      </c>
      <c r="T9" s="49">
        <v>2596380</v>
      </c>
      <c r="U9" s="49">
        <v>2421314</v>
      </c>
      <c r="V9" s="49">
        <v>2518244</v>
      </c>
      <c r="W9" s="49">
        <v>3194666.89</v>
      </c>
      <c r="X9" s="49">
        <v>3405680.08</v>
      </c>
      <c r="Y9" s="49">
        <v>3688315.01</v>
      </c>
      <c r="Z9" s="49">
        <v>4400196.21</v>
      </c>
      <c r="AA9" s="49">
        <v>6109368.8099999996</v>
      </c>
      <c r="AB9" s="49">
        <v>6016993.0300000003</v>
      </c>
      <c r="AC9" s="49">
        <v>7627770</v>
      </c>
      <c r="AD9" s="49">
        <v>8222835</v>
      </c>
      <c r="AE9" s="49">
        <v>10948218</v>
      </c>
      <c r="AF9" s="49">
        <v>11122488</v>
      </c>
    </row>
    <row r="10" spans="1:32" s="45" customFormat="1" ht="11.45" customHeight="1" x14ac:dyDescent="0.2">
      <c r="A10" s="37" t="str">
        <f>IF(AF10&lt;&gt;"",COUNTA($AF$6:AF10),"")</f>
        <v/>
      </c>
      <c r="B10" s="44" t="s">
        <v>84</v>
      </c>
      <c r="C10" s="48"/>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row>
    <row r="11" spans="1:32" s="45" customFormat="1" ht="11.45" customHeight="1" x14ac:dyDescent="0.2">
      <c r="A11" s="37">
        <f>IF(AF11&lt;&gt;"",COUNTA($AF$6:AF11),"")</f>
        <v>5</v>
      </c>
      <c r="B11" s="44" t="s">
        <v>85</v>
      </c>
      <c r="C11" s="48" t="s">
        <v>5</v>
      </c>
      <c r="D11" s="49" t="s">
        <v>5</v>
      </c>
      <c r="E11" s="49" t="s">
        <v>5</v>
      </c>
      <c r="F11" s="49" t="s">
        <v>5</v>
      </c>
      <c r="G11" s="49">
        <v>91941</v>
      </c>
      <c r="H11" s="49">
        <v>127422</v>
      </c>
      <c r="I11" s="49">
        <v>195137</v>
      </c>
      <c r="J11" s="49">
        <v>290943</v>
      </c>
      <c r="K11" s="49">
        <v>369822</v>
      </c>
      <c r="L11" s="49">
        <v>669360</v>
      </c>
      <c r="M11" s="49">
        <v>694042</v>
      </c>
      <c r="N11" s="49">
        <v>1136117</v>
      </c>
      <c r="O11" s="49">
        <v>1294686</v>
      </c>
      <c r="P11" s="49">
        <v>1703965</v>
      </c>
      <c r="Q11" s="49">
        <v>1774194</v>
      </c>
      <c r="R11" s="49">
        <v>1697869</v>
      </c>
      <c r="S11" s="49">
        <v>2547853</v>
      </c>
      <c r="T11" s="49">
        <v>2596380</v>
      </c>
      <c r="U11" s="49">
        <v>2421314</v>
      </c>
      <c r="V11" s="49">
        <v>2518244</v>
      </c>
      <c r="W11" s="49">
        <v>3073911.89</v>
      </c>
      <c r="X11" s="49">
        <v>3205850.08</v>
      </c>
      <c r="Y11" s="49">
        <v>3495802.01</v>
      </c>
      <c r="Z11" s="49">
        <v>4199811.21</v>
      </c>
      <c r="AA11" s="49">
        <v>5302684</v>
      </c>
      <c r="AB11" s="49">
        <v>4753839.03</v>
      </c>
      <c r="AC11" s="49">
        <v>6187647</v>
      </c>
      <c r="AD11" s="49">
        <v>5796999</v>
      </c>
      <c r="AE11" s="49">
        <v>6819125</v>
      </c>
      <c r="AF11" s="49">
        <v>6984257</v>
      </c>
    </row>
    <row r="12" spans="1:32" s="45" customFormat="1" ht="11.45" customHeight="1" x14ac:dyDescent="0.2">
      <c r="A12" s="37">
        <f>IF(AF12&lt;&gt;"",COUNTA($AF$6:AF12),"")</f>
        <v>6</v>
      </c>
      <c r="B12" s="44" t="s">
        <v>86</v>
      </c>
      <c r="C12" s="48" t="s">
        <v>5</v>
      </c>
      <c r="D12" s="49" t="s">
        <v>5</v>
      </c>
      <c r="E12" s="49" t="s">
        <v>5</v>
      </c>
      <c r="F12" s="49" t="s">
        <v>5</v>
      </c>
      <c r="G12" s="49" t="s">
        <v>5</v>
      </c>
      <c r="H12" s="49" t="s">
        <v>5</v>
      </c>
      <c r="I12" s="49" t="s">
        <v>5</v>
      </c>
      <c r="J12" s="49" t="s">
        <v>5</v>
      </c>
      <c r="K12" s="49" t="s">
        <v>5</v>
      </c>
      <c r="L12" s="49" t="s">
        <v>5</v>
      </c>
      <c r="M12" s="49" t="s">
        <v>5</v>
      </c>
      <c r="N12" s="49" t="s">
        <v>5</v>
      </c>
      <c r="O12" s="49" t="s">
        <v>5</v>
      </c>
      <c r="P12" s="49" t="s">
        <v>5</v>
      </c>
      <c r="Q12" s="49" t="s">
        <v>5</v>
      </c>
      <c r="R12" s="49" t="s">
        <v>5</v>
      </c>
      <c r="S12" s="49" t="s">
        <v>5</v>
      </c>
      <c r="T12" s="49" t="s">
        <v>5</v>
      </c>
      <c r="U12" s="49" t="s">
        <v>5</v>
      </c>
      <c r="V12" s="49" t="s">
        <v>5</v>
      </c>
      <c r="W12" s="49">
        <v>120755</v>
      </c>
      <c r="X12" s="49">
        <v>199830</v>
      </c>
      <c r="Y12" s="49">
        <v>192513</v>
      </c>
      <c r="Z12" s="49">
        <v>200385</v>
      </c>
      <c r="AA12" s="49">
        <v>806685</v>
      </c>
      <c r="AB12" s="49">
        <v>1263154</v>
      </c>
      <c r="AC12" s="49">
        <v>1440123</v>
      </c>
      <c r="AD12" s="49">
        <v>2425836</v>
      </c>
      <c r="AE12" s="49">
        <v>4129093</v>
      </c>
      <c r="AF12" s="49">
        <v>4138231</v>
      </c>
    </row>
    <row r="13" spans="1:32" s="45" customFormat="1" ht="11.45" customHeight="1" x14ac:dyDescent="0.2">
      <c r="A13" s="37">
        <f>IF(AF13&lt;&gt;"",COUNTA($AF$6:AF13),"")</f>
        <v>7</v>
      </c>
      <c r="B13" s="44" t="s">
        <v>34</v>
      </c>
      <c r="C13" s="48" t="s">
        <v>5</v>
      </c>
      <c r="D13" s="49" t="s">
        <v>5</v>
      </c>
      <c r="E13" s="49" t="s">
        <v>5</v>
      </c>
      <c r="F13" s="49" t="s">
        <v>5</v>
      </c>
      <c r="G13" s="49">
        <v>218</v>
      </c>
      <c r="H13" s="49">
        <v>104</v>
      </c>
      <c r="I13" s="49">
        <v>21439</v>
      </c>
      <c r="J13" s="49">
        <v>57365</v>
      </c>
      <c r="K13" s="49">
        <v>143296</v>
      </c>
      <c r="L13" s="49">
        <v>153405</v>
      </c>
      <c r="M13" s="49">
        <v>232179</v>
      </c>
      <c r="N13" s="49">
        <v>208141</v>
      </c>
      <c r="O13" s="49">
        <v>238768</v>
      </c>
      <c r="P13" s="49">
        <v>324362</v>
      </c>
      <c r="Q13" s="49">
        <v>438146</v>
      </c>
      <c r="R13" s="49">
        <v>614770.32000000007</v>
      </c>
      <c r="S13" s="49">
        <v>887910</v>
      </c>
      <c r="T13" s="49">
        <v>1228077</v>
      </c>
      <c r="U13" s="49">
        <v>1338450.49</v>
      </c>
      <c r="V13" s="49">
        <v>1482852</v>
      </c>
      <c r="W13" s="49">
        <v>1827219</v>
      </c>
      <c r="X13" s="49">
        <v>2200178.1359999999</v>
      </c>
      <c r="Y13" s="49">
        <v>2267587.29</v>
      </c>
      <c r="Z13" s="49">
        <v>2299895</v>
      </c>
      <c r="AA13" s="49">
        <v>2442295.4300000002</v>
      </c>
      <c r="AB13" s="49">
        <v>2480060.67</v>
      </c>
      <c r="AC13" s="49">
        <v>2467526</v>
      </c>
      <c r="AD13" s="49">
        <v>2467796</v>
      </c>
      <c r="AE13" s="49">
        <v>2357534</v>
      </c>
      <c r="AF13" s="49">
        <v>2422305</v>
      </c>
    </row>
    <row r="14" spans="1:32" s="45" customFormat="1" ht="11.45" customHeight="1" x14ac:dyDescent="0.2">
      <c r="A14" s="37" t="str">
        <f>IF(AF14&lt;&gt;"",COUNTA($AF$6:AF14),"")</f>
        <v/>
      </c>
      <c r="B14" s="44" t="s">
        <v>84</v>
      </c>
      <c r="C14" s="48"/>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row>
    <row r="15" spans="1:32" s="45" customFormat="1" ht="33" customHeight="1" x14ac:dyDescent="0.2">
      <c r="A15" s="37">
        <f>IF(AF15&lt;&gt;"",COUNTA($AF$6:AF15),"")</f>
        <v>8</v>
      </c>
      <c r="B15" s="44" t="s">
        <v>89</v>
      </c>
      <c r="C15" s="48" t="s">
        <v>5</v>
      </c>
      <c r="D15" s="49" t="s">
        <v>5</v>
      </c>
      <c r="E15" s="49" t="s">
        <v>5</v>
      </c>
      <c r="F15" s="49" t="s">
        <v>5</v>
      </c>
      <c r="G15" s="49" t="s">
        <v>5</v>
      </c>
      <c r="H15" s="49" t="s">
        <v>5</v>
      </c>
      <c r="I15" s="49">
        <v>12555</v>
      </c>
      <c r="J15" s="49">
        <v>38329</v>
      </c>
      <c r="K15" s="49">
        <v>103010</v>
      </c>
      <c r="L15" s="49">
        <v>118301</v>
      </c>
      <c r="M15" s="49">
        <v>169543</v>
      </c>
      <c r="N15" s="49">
        <v>133079</v>
      </c>
      <c r="O15" s="49">
        <v>139420</v>
      </c>
      <c r="P15" s="49">
        <v>202473</v>
      </c>
      <c r="Q15" s="49">
        <v>257482</v>
      </c>
      <c r="R15" s="49">
        <v>290151</v>
      </c>
      <c r="S15" s="49">
        <v>297447</v>
      </c>
      <c r="T15" s="49">
        <v>304714</v>
      </c>
      <c r="U15" s="49">
        <v>334221</v>
      </c>
      <c r="V15" s="49">
        <v>329704</v>
      </c>
      <c r="W15" s="49">
        <v>497816</v>
      </c>
      <c r="X15" s="49">
        <v>440828</v>
      </c>
      <c r="Y15" s="49">
        <v>401996</v>
      </c>
      <c r="Z15" s="49">
        <v>358164</v>
      </c>
      <c r="AA15" s="49">
        <v>334543.43</v>
      </c>
      <c r="AB15" s="49">
        <v>345117.67000000004</v>
      </c>
      <c r="AC15" s="49">
        <v>341349</v>
      </c>
      <c r="AD15" s="49">
        <v>340590</v>
      </c>
      <c r="AE15" s="49">
        <v>323666</v>
      </c>
      <c r="AF15" s="49">
        <v>345419</v>
      </c>
    </row>
    <row r="16" spans="1:32" s="45" customFormat="1" ht="11.45" customHeight="1" x14ac:dyDescent="0.2">
      <c r="A16" s="37">
        <f>IF(AF16&lt;&gt;"",COUNTA($AF$6:AF16),"")</f>
        <v>9</v>
      </c>
      <c r="B16" s="53" t="s">
        <v>87</v>
      </c>
      <c r="C16" s="48" t="s">
        <v>5</v>
      </c>
      <c r="D16" s="49" t="s">
        <v>5</v>
      </c>
      <c r="E16" s="49" t="s">
        <v>5</v>
      </c>
      <c r="F16" s="49" t="s">
        <v>5</v>
      </c>
      <c r="G16" s="49">
        <v>218</v>
      </c>
      <c r="H16" s="49">
        <v>104</v>
      </c>
      <c r="I16" s="49">
        <v>2221</v>
      </c>
      <c r="J16" s="49">
        <v>7383</v>
      </c>
      <c r="K16" s="49">
        <v>6479</v>
      </c>
      <c r="L16" s="49">
        <v>13800</v>
      </c>
      <c r="M16" s="49">
        <v>18715</v>
      </c>
      <c r="N16" s="49">
        <v>24796</v>
      </c>
      <c r="O16" s="49">
        <v>47563</v>
      </c>
      <c r="P16" s="49">
        <v>65658</v>
      </c>
      <c r="Q16" s="49">
        <v>112851</v>
      </c>
      <c r="R16" s="49">
        <v>255208.32000000001</v>
      </c>
      <c r="S16" s="49">
        <v>524569</v>
      </c>
      <c r="T16" s="49">
        <v>860760.06</v>
      </c>
      <c r="U16" s="49">
        <v>943371.49</v>
      </c>
      <c r="V16" s="49">
        <v>1095762</v>
      </c>
      <c r="W16" s="49">
        <v>1279124.5199999998</v>
      </c>
      <c r="X16" s="49">
        <v>1713937.1359999999</v>
      </c>
      <c r="Y16" s="49">
        <v>1818440.2899999998</v>
      </c>
      <c r="Z16" s="49">
        <v>1896853.4959999998</v>
      </c>
      <c r="AA16" s="49">
        <v>2063236</v>
      </c>
      <c r="AB16" s="49">
        <v>2086481</v>
      </c>
      <c r="AC16" s="49">
        <v>2077933</v>
      </c>
      <c r="AD16" s="49">
        <v>2073792</v>
      </c>
      <c r="AE16" s="49">
        <v>1982698</v>
      </c>
      <c r="AF16" s="49">
        <v>2025947</v>
      </c>
    </row>
    <row r="17" spans="1:32" s="45" customFormat="1" ht="11.45" customHeight="1" x14ac:dyDescent="0.2">
      <c r="A17" s="37">
        <f>IF(AF17&lt;&gt;"",COUNTA($AF$6:AF17),"")</f>
        <v>10</v>
      </c>
      <c r="B17" s="44" t="s">
        <v>90</v>
      </c>
      <c r="C17" s="48" t="s">
        <v>5</v>
      </c>
      <c r="D17" s="49" t="s">
        <v>5</v>
      </c>
      <c r="E17" s="49" t="s">
        <v>5</v>
      </c>
      <c r="F17" s="49" t="s">
        <v>5</v>
      </c>
      <c r="G17" s="49" t="s">
        <v>5</v>
      </c>
      <c r="H17" s="49" t="s">
        <v>5</v>
      </c>
      <c r="I17" s="49">
        <v>6663</v>
      </c>
      <c r="J17" s="49">
        <v>11653</v>
      </c>
      <c r="K17" s="49">
        <v>33807</v>
      </c>
      <c r="L17" s="49">
        <v>21304</v>
      </c>
      <c r="M17" s="49">
        <v>43921</v>
      </c>
      <c r="N17" s="49">
        <v>50266</v>
      </c>
      <c r="O17" s="49">
        <v>51785</v>
      </c>
      <c r="P17" s="49">
        <v>56232</v>
      </c>
      <c r="Q17" s="49">
        <v>67813</v>
      </c>
      <c r="R17" s="49">
        <v>69411</v>
      </c>
      <c r="S17" s="49">
        <v>65894</v>
      </c>
      <c r="T17" s="49">
        <v>62602</v>
      </c>
      <c r="U17" s="49">
        <v>60858</v>
      </c>
      <c r="V17" s="49">
        <v>57386</v>
      </c>
      <c r="W17" s="49">
        <v>50279</v>
      </c>
      <c r="X17" s="49">
        <v>45413</v>
      </c>
      <c r="Y17" s="49">
        <v>47151</v>
      </c>
      <c r="Z17" s="49">
        <v>44878</v>
      </c>
      <c r="AA17" s="49">
        <v>44516</v>
      </c>
      <c r="AB17" s="49">
        <v>48462</v>
      </c>
      <c r="AC17" s="49">
        <v>48244</v>
      </c>
      <c r="AD17" s="49">
        <v>53414</v>
      </c>
      <c r="AE17" s="49">
        <v>51170</v>
      </c>
      <c r="AF17" s="49">
        <v>50939</v>
      </c>
    </row>
    <row r="18" spans="1:32" s="45" customFormat="1" ht="11.45" customHeight="1" x14ac:dyDescent="0.2">
      <c r="A18" s="37">
        <f>IF(AF18&lt;&gt;"",COUNTA($AF$6:AF18),"")</f>
        <v>11</v>
      </c>
      <c r="B18" s="44" t="s">
        <v>83</v>
      </c>
      <c r="C18" s="48" t="s">
        <v>5</v>
      </c>
      <c r="D18" s="49" t="s">
        <v>5</v>
      </c>
      <c r="E18" s="49" t="s">
        <v>5</v>
      </c>
      <c r="F18" s="49" t="s">
        <v>5</v>
      </c>
      <c r="G18" s="49">
        <v>20</v>
      </c>
      <c r="H18" s="49">
        <v>42</v>
      </c>
      <c r="I18" s="49">
        <v>91</v>
      </c>
      <c r="J18" s="49">
        <v>101</v>
      </c>
      <c r="K18" s="49">
        <v>40</v>
      </c>
      <c r="L18" s="49">
        <v>126</v>
      </c>
      <c r="M18" s="49">
        <v>306</v>
      </c>
      <c r="N18" s="49">
        <v>2061</v>
      </c>
      <c r="O18" s="49">
        <v>3332</v>
      </c>
      <c r="P18" s="49">
        <v>3361</v>
      </c>
      <c r="Q18" s="49">
        <v>7848</v>
      </c>
      <c r="R18" s="49">
        <v>13767.5</v>
      </c>
      <c r="S18" s="49">
        <v>18927</v>
      </c>
      <c r="T18" s="49">
        <v>28192.890000000003</v>
      </c>
      <c r="U18" s="49">
        <v>51839.46</v>
      </c>
      <c r="V18" s="49">
        <v>113124</v>
      </c>
      <c r="W18" s="49">
        <v>267610.00999999995</v>
      </c>
      <c r="X18" s="49">
        <v>479529.45</v>
      </c>
      <c r="Y18" s="49">
        <v>853473.45</v>
      </c>
      <c r="Z18" s="49">
        <v>1083084.67</v>
      </c>
      <c r="AA18" s="49">
        <v>1217467.05</v>
      </c>
      <c r="AB18" s="49">
        <v>1267857.5799999998</v>
      </c>
      <c r="AC18" s="49">
        <v>1283254</v>
      </c>
      <c r="AD18" s="49">
        <v>1642237</v>
      </c>
      <c r="AE18" s="49">
        <v>1710739</v>
      </c>
      <c r="AF18" s="49">
        <v>1987941</v>
      </c>
    </row>
    <row r="19" spans="1:32" s="45" customFormat="1" ht="11.45" customHeight="1" x14ac:dyDescent="0.2">
      <c r="A19" s="37">
        <f>IF(AF19&lt;&gt;"",COUNTA($AF$6:AF19),"")</f>
        <v>12</v>
      </c>
      <c r="B19" s="53" t="s">
        <v>35</v>
      </c>
      <c r="C19" s="48">
        <v>2245</v>
      </c>
      <c r="D19" s="49">
        <v>2110</v>
      </c>
      <c r="E19" s="49">
        <v>2243</v>
      </c>
      <c r="F19" s="49">
        <v>4627</v>
      </c>
      <c r="G19" s="49">
        <v>2995</v>
      </c>
      <c r="H19" s="49">
        <v>2196</v>
      </c>
      <c r="I19" s="49">
        <v>2175</v>
      </c>
      <c r="J19" s="49">
        <v>5046</v>
      </c>
      <c r="K19" s="49">
        <v>5662</v>
      </c>
      <c r="L19" s="49">
        <v>5685</v>
      </c>
      <c r="M19" s="49">
        <v>6967</v>
      </c>
      <c r="N19" s="49">
        <v>9782</v>
      </c>
      <c r="O19" s="49">
        <v>4328.25</v>
      </c>
      <c r="P19" s="49">
        <v>5897</v>
      </c>
      <c r="Q19" s="49">
        <v>5980</v>
      </c>
      <c r="R19" s="49">
        <v>6541</v>
      </c>
      <c r="S19" s="49">
        <v>8399</v>
      </c>
      <c r="T19" s="49">
        <v>7212</v>
      </c>
      <c r="U19" s="49">
        <v>4243</v>
      </c>
      <c r="V19" s="49">
        <v>6810</v>
      </c>
      <c r="W19" s="49">
        <v>8579.7200000000012</v>
      </c>
      <c r="X19" s="49">
        <v>6645.5099999999993</v>
      </c>
      <c r="Y19" s="49">
        <v>7649.15</v>
      </c>
      <c r="Z19" s="49">
        <v>5248.72</v>
      </c>
      <c r="AA19" s="49">
        <v>6684.65</v>
      </c>
      <c r="AB19" s="49">
        <v>4959.8599999999997</v>
      </c>
      <c r="AC19" s="49">
        <v>8091</v>
      </c>
      <c r="AD19" s="49">
        <v>5771</v>
      </c>
      <c r="AE19" s="49">
        <v>2729</v>
      </c>
      <c r="AF19" s="49">
        <v>3475</v>
      </c>
    </row>
    <row r="20" spans="1:32" ht="11.45" customHeight="1" x14ac:dyDescent="0.2">
      <c r="A20" s="37" t="str">
        <f>IF(AF20&lt;&gt;"",COUNTA($AF$6:AF20),"")</f>
        <v/>
      </c>
      <c r="B20" s="41"/>
      <c r="C20" s="48"/>
      <c r="D20" s="49"/>
      <c r="E20" s="49"/>
      <c r="F20" s="49"/>
      <c r="G20" s="49"/>
      <c r="H20" s="49"/>
      <c r="I20" s="49"/>
      <c r="J20" s="49"/>
      <c r="K20" s="49"/>
      <c r="L20" s="49"/>
      <c r="M20" s="49"/>
      <c r="N20" s="49"/>
      <c r="O20" s="49"/>
      <c r="P20" s="49"/>
      <c r="Q20" s="49"/>
      <c r="R20" s="49"/>
      <c r="S20" s="49"/>
      <c r="T20" s="49"/>
      <c r="U20" s="49"/>
      <c r="V20" s="49"/>
      <c r="W20" s="49"/>
      <c r="X20" s="49"/>
      <c r="Y20" s="49"/>
      <c r="Z20" s="49"/>
      <c r="AA20" s="49"/>
      <c r="AB20" s="49"/>
      <c r="AC20" s="49"/>
      <c r="AD20" s="49"/>
      <c r="AE20" s="49"/>
      <c r="AF20" s="49"/>
    </row>
    <row r="21" spans="1:32" ht="11.45" customHeight="1" x14ac:dyDescent="0.2">
      <c r="A21" s="37">
        <f>IF(AF21&lt;&gt;"",COUNTA($AF$6:AF21),"")</f>
        <v>13</v>
      </c>
      <c r="B21" s="46" t="s">
        <v>31</v>
      </c>
      <c r="C21" s="50">
        <v>368615</v>
      </c>
      <c r="D21" s="51">
        <v>354142</v>
      </c>
      <c r="E21" s="51">
        <v>378922</v>
      </c>
      <c r="F21" s="51">
        <v>1460306</v>
      </c>
      <c r="G21" s="51">
        <v>2793323</v>
      </c>
      <c r="H21" s="51">
        <v>4026861</v>
      </c>
      <c r="I21" s="51">
        <v>3906272</v>
      </c>
      <c r="J21" s="51">
        <v>4219588</v>
      </c>
      <c r="K21" s="51">
        <v>4750646</v>
      </c>
      <c r="L21" s="51">
        <v>4905209</v>
      </c>
      <c r="M21" s="51">
        <v>4992164</v>
      </c>
      <c r="N21" s="51">
        <v>6047628</v>
      </c>
      <c r="O21" s="51">
        <v>6108222</v>
      </c>
      <c r="P21" s="51">
        <v>6905303</v>
      </c>
      <c r="Q21" s="51">
        <v>6867299</v>
      </c>
      <c r="R21" s="51">
        <v>7616153</v>
      </c>
      <c r="S21" s="51">
        <v>8083551</v>
      </c>
      <c r="T21" s="51">
        <v>8772901</v>
      </c>
      <c r="U21" s="51">
        <v>7625609</v>
      </c>
      <c r="V21" s="51">
        <v>8962172</v>
      </c>
      <c r="W21" s="51">
        <v>10224664.164999999</v>
      </c>
      <c r="X21" s="51">
        <v>11228631.460999999</v>
      </c>
      <c r="Y21" s="51">
        <v>11161530.006000001</v>
      </c>
      <c r="Z21" s="51">
        <v>12297837.616</v>
      </c>
      <c r="AA21" s="51">
        <v>13925624.75</v>
      </c>
      <c r="AB21" s="51">
        <v>14629159.77</v>
      </c>
      <c r="AC21" s="51">
        <v>15833594</v>
      </c>
      <c r="AD21" s="51">
        <v>16070843</v>
      </c>
      <c r="AE21" s="51">
        <v>18627032</v>
      </c>
      <c r="AF21" s="51">
        <v>18154794</v>
      </c>
    </row>
    <row r="22" spans="1:32" ht="11.45" customHeight="1" x14ac:dyDescent="0.2">
      <c r="A22" s="37" t="str">
        <f>IF(AF22&lt;&gt;"",COUNTA($AF$6:AF22),"")</f>
        <v/>
      </c>
      <c r="B22" s="41" t="s">
        <v>37</v>
      </c>
      <c r="C22" s="48"/>
      <c r="D22" s="49"/>
      <c r="E22" s="49"/>
      <c r="F22" s="49"/>
      <c r="G22" s="49"/>
      <c r="H22" s="49"/>
      <c r="I22" s="49"/>
      <c r="J22" s="49"/>
      <c r="K22" s="49"/>
      <c r="L22" s="49"/>
      <c r="M22" s="49"/>
      <c r="N22" s="49"/>
      <c r="O22" s="49"/>
      <c r="P22" s="49"/>
      <c r="Q22" s="49"/>
      <c r="R22" s="49"/>
      <c r="S22" s="49"/>
      <c r="T22" s="49"/>
      <c r="U22" s="49"/>
      <c r="V22" s="49"/>
      <c r="W22" s="49"/>
      <c r="X22" s="49"/>
      <c r="Y22" s="49"/>
      <c r="Z22" s="49"/>
      <c r="AA22" s="49"/>
      <c r="AB22" s="49"/>
      <c r="AC22" s="49"/>
      <c r="AD22" s="49"/>
      <c r="AE22" s="49"/>
      <c r="AF22" s="49"/>
    </row>
    <row r="23" spans="1:32" ht="22.5" customHeight="1" x14ac:dyDescent="0.2">
      <c r="A23" s="37">
        <f>IF(AF23&lt;&gt;"",COUNTA($AF$6:AF23),"")</f>
        <v>14</v>
      </c>
      <c r="B23" s="41" t="s">
        <v>92</v>
      </c>
      <c r="C23" s="48">
        <v>366370</v>
      </c>
      <c r="D23" s="49">
        <v>352032</v>
      </c>
      <c r="E23" s="49">
        <v>376679</v>
      </c>
      <c r="F23" s="49">
        <v>1455679</v>
      </c>
      <c r="G23" s="49">
        <v>2698149</v>
      </c>
      <c r="H23" s="49">
        <v>3897097</v>
      </c>
      <c r="I23" s="49">
        <v>3687430</v>
      </c>
      <c r="J23" s="49">
        <v>3866133</v>
      </c>
      <c r="K23" s="49">
        <v>4231826</v>
      </c>
      <c r="L23" s="49">
        <v>4076633</v>
      </c>
      <c r="M23" s="49">
        <v>4058670</v>
      </c>
      <c r="N23" s="49">
        <v>4691527</v>
      </c>
      <c r="O23" s="49">
        <v>4567108</v>
      </c>
      <c r="P23" s="49">
        <v>4867718</v>
      </c>
      <c r="Q23" s="49">
        <v>4641131</v>
      </c>
      <c r="R23" s="49">
        <v>5283205</v>
      </c>
      <c r="S23" s="49">
        <v>4620462</v>
      </c>
      <c r="T23" s="49">
        <v>4913040</v>
      </c>
      <c r="U23" s="49">
        <v>3809763</v>
      </c>
      <c r="V23" s="49">
        <v>4841141</v>
      </c>
      <c r="W23" s="49">
        <v>4926588.25</v>
      </c>
      <c r="X23" s="49">
        <v>5136598.1800000006</v>
      </c>
      <c r="Y23" s="49">
        <v>4344505.2650000006</v>
      </c>
      <c r="Z23" s="49">
        <v>4509413.199</v>
      </c>
      <c r="AA23" s="49">
        <v>4149808.81</v>
      </c>
      <c r="AB23" s="49">
        <v>4859288.63</v>
      </c>
      <c r="AC23" s="49">
        <v>4446953</v>
      </c>
      <c r="AD23" s="49">
        <v>3732205</v>
      </c>
      <c r="AE23" s="49">
        <v>3607813</v>
      </c>
      <c r="AF23" s="49">
        <v>2618584</v>
      </c>
    </row>
    <row r="24" spans="1:32" ht="11.45" customHeight="1" x14ac:dyDescent="0.2">
      <c r="A24" s="37">
        <f>IF(AF24&lt;&gt;"",COUNTA($AF$6:AF24),"")</f>
        <v>15</v>
      </c>
      <c r="B24" s="41" t="s">
        <v>91</v>
      </c>
      <c r="C24" s="48">
        <v>2245</v>
      </c>
      <c r="D24" s="49">
        <v>2110</v>
      </c>
      <c r="E24" s="49">
        <v>2243</v>
      </c>
      <c r="F24" s="49">
        <v>4627</v>
      </c>
      <c r="G24" s="49">
        <v>95174</v>
      </c>
      <c r="H24" s="49">
        <v>129764</v>
      </c>
      <c r="I24" s="49">
        <v>218842</v>
      </c>
      <c r="J24" s="49">
        <v>353455</v>
      </c>
      <c r="K24" s="49">
        <v>518820</v>
      </c>
      <c r="L24" s="49">
        <v>828576</v>
      </c>
      <c r="M24" s="49">
        <v>933494</v>
      </c>
      <c r="N24" s="49">
        <v>1356101</v>
      </c>
      <c r="O24" s="49">
        <v>1541114</v>
      </c>
      <c r="P24" s="49">
        <v>2037585</v>
      </c>
      <c r="Q24" s="49">
        <v>2226168</v>
      </c>
      <c r="R24" s="49">
        <v>2332948</v>
      </c>
      <c r="S24" s="49">
        <v>3463089</v>
      </c>
      <c r="T24" s="49">
        <v>3859861</v>
      </c>
      <c r="U24" s="49">
        <v>3815846</v>
      </c>
      <c r="V24" s="49">
        <v>4121031</v>
      </c>
      <c r="W24" s="49">
        <v>5298075.915</v>
      </c>
      <c r="X24" s="49">
        <v>6092033.2809999995</v>
      </c>
      <c r="Y24" s="49">
        <v>6817024.7410000004</v>
      </c>
      <c r="Z24" s="49">
        <v>7788424.4169999994</v>
      </c>
      <c r="AA24" s="49">
        <v>9775815.9399999995</v>
      </c>
      <c r="AB24" s="49">
        <v>9769871.1400000006</v>
      </c>
      <c r="AC24" s="49">
        <v>11386641</v>
      </c>
      <c r="AD24" s="49">
        <v>12338639</v>
      </c>
      <c r="AE24" s="49">
        <v>15019220</v>
      </c>
      <c r="AF24" s="49">
        <v>15536209</v>
      </c>
    </row>
    <row r="25" spans="1:32" ht="24.95" customHeight="1" x14ac:dyDescent="0.2">
      <c r="A25" s="47"/>
      <c r="B25" s="41"/>
      <c r="C25" s="121" t="s">
        <v>28</v>
      </c>
      <c r="D25" s="122"/>
      <c r="E25" s="122"/>
      <c r="F25" s="122"/>
      <c r="G25" s="122"/>
      <c r="H25" s="122"/>
      <c r="I25" s="122"/>
      <c r="J25" s="122"/>
      <c r="K25" s="122" t="s">
        <v>28</v>
      </c>
      <c r="L25" s="122"/>
      <c r="M25" s="122"/>
      <c r="N25" s="122"/>
      <c r="O25" s="122"/>
      <c r="P25" s="122"/>
      <c r="Q25" s="122"/>
      <c r="R25" s="122"/>
      <c r="S25" s="122" t="s">
        <v>28</v>
      </c>
      <c r="T25" s="122"/>
      <c r="U25" s="122"/>
      <c r="V25" s="122"/>
      <c r="W25" s="122"/>
      <c r="X25" s="122"/>
      <c r="Y25" s="122"/>
      <c r="Z25" s="122" t="s">
        <v>28</v>
      </c>
      <c r="AA25" s="122"/>
      <c r="AB25" s="122"/>
      <c r="AC25" s="122"/>
      <c r="AD25" s="122"/>
      <c r="AE25" s="122"/>
      <c r="AF25" s="122"/>
    </row>
    <row r="26" spans="1:32" s="45" customFormat="1" ht="11.45" customHeight="1" x14ac:dyDescent="0.2">
      <c r="A26" s="37">
        <f>IF(AF26&lt;&gt;"",COUNTA($AF$6:AF26),"")</f>
        <v>16</v>
      </c>
      <c r="B26" s="41" t="s">
        <v>107</v>
      </c>
      <c r="C26" s="52">
        <v>39.296827313050201</v>
      </c>
      <c r="D26" s="52">
        <v>26.977596557313166</v>
      </c>
      <c r="E26" s="52">
        <v>10.195501976660104</v>
      </c>
      <c r="F26" s="52">
        <v>68.15167505988471</v>
      </c>
      <c r="G26" s="52">
        <v>69.722441693996714</v>
      </c>
      <c r="H26" s="52">
        <v>67.598807110550879</v>
      </c>
      <c r="I26" s="52">
        <v>49.336298137968889</v>
      </c>
      <c r="J26" s="52">
        <v>49.2301855062627</v>
      </c>
      <c r="K26" s="52">
        <v>51.763002336945327</v>
      </c>
      <c r="L26" s="52">
        <v>48.696192150018483</v>
      </c>
      <c r="M26" s="52">
        <v>49.339284526710259</v>
      </c>
      <c r="N26" s="52">
        <v>50.127322646168047</v>
      </c>
      <c r="O26" s="52">
        <v>47.07679255927502</v>
      </c>
      <c r="P26" s="52">
        <v>45.460206452924659</v>
      </c>
      <c r="Q26" s="52">
        <v>42.697747687992035</v>
      </c>
      <c r="R26" s="52">
        <v>48.871116428464603</v>
      </c>
      <c r="S26" s="52">
        <v>39.325860627340631</v>
      </c>
      <c r="T26" s="52">
        <v>38.372757198559519</v>
      </c>
      <c r="U26" s="52">
        <v>29.813631934183881</v>
      </c>
      <c r="V26" s="52">
        <v>36.566861247474385</v>
      </c>
      <c r="W26" s="52">
        <v>32.835872512004407</v>
      </c>
      <c r="X26" s="52">
        <v>33.364947571859751</v>
      </c>
      <c r="Y26" s="52">
        <v>28.335075910738894</v>
      </c>
      <c r="Z26" s="52">
        <v>27.616765695306604</v>
      </c>
      <c r="AA26" s="52">
        <v>21.883923017529249</v>
      </c>
      <c r="AB26" s="52">
        <v>23.832975063611599</v>
      </c>
      <c r="AC26" s="52">
        <v>19.626011630713787</v>
      </c>
      <c r="AD26" s="52">
        <v>14.759935119769384</v>
      </c>
      <c r="AE26" s="52">
        <v>12.149450325741643</v>
      </c>
      <c r="AF26" s="52">
        <v>6.6330854539026998</v>
      </c>
    </row>
    <row r="27" spans="1:32" s="45" customFormat="1" ht="11.45" customHeight="1" x14ac:dyDescent="0.2">
      <c r="A27" s="37">
        <f>IF(AF27&lt;&gt;"",COUNTA($AF$6:AF27),"")</f>
        <v>17</v>
      </c>
      <c r="B27" s="41" t="s">
        <v>108</v>
      </c>
      <c r="C27" s="52">
        <v>38.430340599270238</v>
      </c>
      <c r="D27" s="52">
        <v>6.0518097260420962</v>
      </c>
      <c r="E27" s="52">
        <v>39.340286391394535</v>
      </c>
      <c r="F27" s="52">
        <v>4.870280612419589</v>
      </c>
      <c r="G27" s="52">
        <v>19.848295381522295</v>
      </c>
      <c r="H27" s="52">
        <v>27.649154018477418</v>
      </c>
      <c r="I27" s="52">
        <v>40.773427964053703</v>
      </c>
      <c r="J27" s="52">
        <v>38.901475689095712</v>
      </c>
      <c r="K27" s="52">
        <v>33.323510107888488</v>
      </c>
      <c r="L27" s="52">
        <v>32.531152087505347</v>
      </c>
      <c r="M27" s="52">
        <v>29.153269003181787</v>
      </c>
      <c r="N27" s="52">
        <v>24.447957116409938</v>
      </c>
      <c r="O27" s="52">
        <v>25.641178562272298</v>
      </c>
      <c r="P27" s="52">
        <v>22.883832903494607</v>
      </c>
      <c r="Q27" s="52">
        <v>22.946357803846897</v>
      </c>
      <c r="R27" s="52">
        <v>19.06188071589423</v>
      </c>
      <c r="S27" s="52">
        <v>16.508660612149288</v>
      </c>
      <c r="T27" s="52">
        <v>16.541449629945671</v>
      </c>
      <c r="U27" s="52">
        <v>17.827717104299474</v>
      </c>
      <c r="V27" s="52">
        <v>15.167963748073571</v>
      </c>
      <c r="W27" s="52">
        <v>13.132304282387159</v>
      </c>
      <c r="X27" s="52">
        <v>11.265832745456782</v>
      </c>
      <c r="Y27" s="52">
        <v>9.5559178663377242</v>
      </c>
      <c r="Z27" s="52">
        <v>8.214168633075241</v>
      </c>
      <c r="AA27" s="52">
        <v>7.2537621696290495</v>
      </c>
      <c r="AB27" s="52">
        <v>8.7462894664933994</v>
      </c>
      <c r="AC27" s="52">
        <v>7.8699188573358638</v>
      </c>
      <c r="AD27" s="52">
        <v>7.9236727034169894</v>
      </c>
      <c r="AE27" s="52">
        <v>6.617527687717506</v>
      </c>
      <c r="AF27" s="52">
        <v>7.1433694042466129</v>
      </c>
    </row>
    <row r="28" spans="1:32" s="45" customFormat="1" ht="45" customHeight="1" x14ac:dyDescent="0.2">
      <c r="A28" s="37">
        <f>IF(AF28&lt;&gt;"",COUNTA($AF$6:AF28),"")</f>
        <v>18</v>
      </c>
      <c r="B28" s="44" t="s">
        <v>88</v>
      </c>
      <c r="C28" s="52">
        <v>21.663795559052126</v>
      </c>
      <c r="D28" s="52">
        <v>66.374787514612791</v>
      </c>
      <c r="E28" s="52">
        <v>49.872269226912138</v>
      </c>
      <c r="F28" s="52">
        <v>26.661192928057542</v>
      </c>
      <c r="G28" s="52">
        <v>7.0220665494108632</v>
      </c>
      <c r="H28" s="52">
        <v>1.5295784979913634</v>
      </c>
      <c r="I28" s="52">
        <v>4.2879502502641911</v>
      </c>
      <c r="J28" s="52">
        <v>3.4918101008913669</v>
      </c>
      <c r="K28" s="52">
        <v>3.9924465009600798</v>
      </c>
      <c r="L28" s="52">
        <v>1.8808984489753648</v>
      </c>
      <c r="M28" s="52">
        <v>2.8082611068065875</v>
      </c>
      <c r="N28" s="52">
        <v>3.0010443764067496</v>
      </c>
      <c r="O28" s="52">
        <v>2.0518736876295591</v>
      </c>
      <c r="P28" s="52">
        <v>2.1484212930265332</v>
      </c>
      <c r="Q28" s="52">
        <v>1.9389573688287056</v>
      </c>
      <c r="R28" s="52">
        <v>1.4354359740409626</v>
      </c>
      <c r="S28" s="52">
        <v>1.3242942365304555</v>
      </c>
      <c r="T28" s="52">
        <v>1.0882489156095572</v>
      </c>
      <c r="U28" s="52">
        <v>2.3187656225227391</v>
      </c>
      <c r="V28" s="52">
        <v>2.2826832602632487</v>
      </c>
      <c r="W28" s="52">
        <v>2.2152023415626778</v>
      </c>
      <c r="X28" s="52">
        <v>1.1147573988402362</v>
      </c>
      <c r="Y28" s="52">
        <v>1.0329318645205816</v>
      </c>
      <c r="Z28" s="52">
        <v>0.83740738181495267</v>
      </c>
      <c r="AA28" s="52">
        <v>0.66211751110125239</v>
      </c>
      <c r="AB28" s="52">
        <v>0.63719291788143484</v>
      </c>
      <c r="AC28" s="52">
        <v>0.58962608236639136</v>
      </c>
      <c r="AD28" s="52">
        <v>0.53984722518912043</v>
      </c>
      <c r="AE28" s="52">
        <v>0.60171690261765798</v>
      </c>
      <c r="AF28" s="52">
        <v>0.64719269191377216</v>
      </c>
    </row>
    <row r="29" spans="1:32" s="45" customFormat="1" ht="11.45" customHeight="1" x14ac:dyDescent="0.2">
      <c r="A29" s="37">
        <f>IF(AF29&lt;&gt;"",COUNTA($AF$6:AF29),"")</f>
        <v>19</v>
      </c>
      <c r="B29" s="44" t="s">
        <v>33</v>
      </c>
      <c r="C29" s="52" t="s">
        <v>5</v>
      </c>
      <c r="D29" s="52" t="s">
        <v>5</v>
      </c>
      <c r="E29" s="52" t="s">
        <v>5</v>
      </c>
      <c r="F29" s="52" t="s">
        <v>5</v>
      </c>
      <c r="G29" s="52">
        <v>3.2914560901120278</v>
      </c>
      <c r="H29" s="52">
        <v>3.1643009281919592</v>
      </c>
      <c r="I29" s="52">
        <v>4.995479065461903</v>
      </c>
      <c r="J29" s="52">
        <v>6.8950570529634643</v>
      </c>
      <c r="K29" s="52">
        <v>7.7846676009957383</v>
      </c>
      <c r="L29" s="52">
        <v>13.645901734258418</v>
      </c>
      <c r="M29" s="52">
        <v>13.902628198913336</v>
      </c>
      <c r="N29" s="52">
        <v>18.786158804741294</v>
      </c>
      <c r="O29" s="52">
        <v>21.195791508560102</v>
      </c>
      <c r="P29" s="52">
        <v>24.676180031491739</v>
      </c>
      <c r="Q29" s="52">
        <v>25.835397584989384</v>
      </c>
      <c r="R29" s="52">
        <v>22.293000153752164</v>
      </c>
      <c r="S29" s="52">
        <v>31.518982189881651</v>
      </c>
      <c r="T29" s="52">
        <v>29.595455368754305</v>
      </c>
      <c r="U29" s="52">
        <v>31.752401677033269</v>
      </c>
      <c r="V29" s="52">
        <v>28.09859038634831</v>
      </c>
      <c r="W29" s="52">
        <v>31.244712182681262</v>
      </c>
      <c r="X29" s="52">
        <v>30.330322015009809</v>
      </c>
      <c r="Y29" s="52">
        <v>33.044887287113021</v>
      </c>
      <c r="Z29" s="52">
        <v>35.780243221581983</v>
      </c>
      <c r="AA29" s="52">
        <v>43.871416325504534</v>
      </c>
      <c r="AB29" s="52">
        <v>41.130134092451712</v>
      </c>
      <c r="AC29" s="52">
        <v>48.174596367697688</v>
      </c>
      <c r="AD29" s="52">
        <v>51.166170934530321</v>
      </c>
      <c r="AE29" s="52">
        <v>58.775966026149518</v>
      </c>
      <c r="AF29" s="52">
        <v>61.264743626394214</v>
      </c>
    </row>
    <row r="30" spans="1:32" s="45" customFormat="1" ht="11.45" customHeight="1" x14ac:dyDescent="0.2">
      <c r="A30" s="37" t="str">
        <f>IF(AF30&lt;&gt;"",COUNTA($AF$6:AF30),"")</f>
        <v/>
      </c>
      <c r="B30" s="44" t="s">
        <v>84</v>
      </c>
      <c r="C30" s="52"/>
      <c r="D30" s="52"/>
      <c r="E30" s="52"/>
      <c r="F30" s="52"/>
      <c r="G30" s="52"/>
      <c r="H30" s="52"/>
      <c r="I30" s="52"/>
      <c r="J30" s="52"/>
      <c r="K30" s="52"/>
      <c r="L30" s="52"/>
      <c r="M30" s="52"/>
      <c r="N30" s="52"/>
      <c r="O30" s="52"/>
      <c r="P30" s="52"/>
      <c r="Q30" s="52"/>
      <c r="R30" s="52"/>
      <c r="S30" s="52"/>
      <c r="T30" s="52"/>
      <c r="U30" s="52"/>
      <c r="V30" s="52"/>
      <c r="W30" s="52"/>
      <c r="X30" s="52"/>
      <c r="Y30" s="52"/>
      <c r="Z30" s="52"/>
      <c r="AA30" s="52"/>
      <c r="AB30" s="52"/>
      <c r="AC30" s="52"/>
      <c r="AD30" s="52"/>
      <c r="AE30" s="52"/>
      <c r="AF30" s="52"/>
    </row>
    <row r="31" spans="1:32" s="45" customFormat="1" ht="11.45" customHeight="1" x14ac:dyDescent="0.2">
      <c r="A31" s="37">
        <f>IF(AF31&lt;&gt;"",COUNTA($AF$6:AF31),"")</f>
        <v>20</v>
      </c>
      <c r="B31" s="44" t="s">
        <v>85</v>
      </c>
      <c r="C31" s="52" t="s">
        <v>5</v>
      </c>
      <c r="D31" s="52" t="s">
        <v>5</v>
      </c>
      <c r="E31" s="52" t="s">
        <v>5</v>
      </c>
      <c r="F31" s="52" t="s">
        <v>5</v>
      </c>
      <c r="G31" s="52">
        <v>3.2914560901120278</v>
      </c>
      <c r="H31" s="52">
        <v>3.1643009281919592</v>
      </c>
      <c r="I31" s="52">
        <v>4.995479065461903</v>
      </c>
      <c r="J31" s="52">
        <v>6.8950570529634643</v>
      </c>
      <c r="K31" s="52">
        <v>7.7846676009957383</v>
      </c>
      <c r="L31" s="52">
        <v>13.645901734258418</v>
      </c>
      <c r="M31" s="52">
        <v>13.902628198913336</v>
      </c>
      <c r="N31" s="52">
        <v>18.786158804741294</v>
      </c>
      <c r="O31" s="52">
        <v>21.195791508560102</v>
      </c>
      <c r="P31" s="52">
        <v>24.676180031491739</v>
      </c>
      <c r="Q31" s="52">
        <v>25.835397584989384</v>
      </c>
      <c r="R31" s="52">
        <v>22.293000153752164</v>
      </c>
      <c r="S31" s="52">
        <v>31.518982189881651</v>
      </c>
      <c r="T31" s="52">
        <v>29.595455368754305</v>
      </c>
      <c r="U31" s="52">
        <v>31.752401677033269</v>
      </c>
      <c r="V31" s="52">
        <v>28.09859038634831</v>
      </c>
      <c r="W31" s="52">
        <v>30.063695397666883</v>
      </c>
      <c r="X31" s="52">
        <v>28.550675041163863</v>
      </c>
      <c r="Y31" s="52">
        <v>31.320096869522313</v>
      </c>
      <c r="Z31" s="52">
        <v>34.150810420003189</v>
      </c>
      <c r="AA31" s="52">
        <v>38.078607568396528</v>
      </c>
      <c r="AB31" s="52">
        <v>32.495639563310341</v>
      </c>
      <c r="AC31" s="52">
        <v>39.079232421899917</v>
      </c>
      <c r="AD31" s="52">
        <v>36.071530286245718</v>
      </c>
      <c r="AE31" s="52">
        <v>36.608757637824425</v>
      </c>
      <c r="AF31" s="52">
        <v>38.470593497232741</v>
      </c>
    </row>
    <row r="32" spans="1:32" s="45" customFormat="1" ht="11.45" customHeight="1" x14ac:dyDescent="0.2">
      <c r="A32" s="37">
        <f>IF(AF32&lt;&gt;"",COUNTA($AF$6:AF32),"")</f>
        <v>21</v>
      </c>
      <c r="B32" s="44" t="s">
        <v>86</v>
      </c>
      <c r="C32" s="52" t="s">
        <v>5</v>
      </c>
      <c r="D32" s="52" t="s">
        <v>5</v>
      </c>
      <c r="E32" s="52" t="s">
        <v>5</v>
      </c>
      <c r="F32" s="52" t="s">
        <v>5</v>
      </c>
      <c r="G32" s="52" t="s">
        <v>5</v>
      </c>
      <c r="H32" s="52" t="s">
        <v>5</v>
      </c>
      <c r="I32" s="52" t="s">
        <v>5</v>
      </c>
      <c r="J32" s="52" t="s">
        <v>5</v>
      </c>
      <c r="K32" s="52" t="s">
        <v>5</v>
      </c>
      <c r="L32" s="52" t="s">
        <v>5</v>
      </c>
      <c r="M32" s="52" t="s">
        <v>5</v>
      </c>
      <c r="N32" s="52" t="s">
        <v>5</v>
      </c>
      <c r="O32" s="52" t="s">
        <v>5</v>
      </c>
      <c r="P32" s="52" t="s">
        <v>5</v>
      </c>
      <c r="Q32" s="52" t="s">
        <v>5</v>
      </c>
      <c r="R32" s="52" t="s">
        <v>5</v>
      </c>
      <c r="S32" s="52" t="s">
        <v>5</v>
      </c>
      <c r="T32" s="52" t="s">
        <v>5</v>
      </c>
      <c r="U32" s="52" t="s">
        <v>5</v>
      </c>
      <c r="V32" s="52" t="s">
        <v>5</v>
      </c>
      <c r="W32" s="52">
        <v>1.1810167850143762</v>
      </c>
      <c r="X32" s="52">
        <v>1.7796469738459431</v>
      </c>
      <c r="Y32" s="52">
        <v>1.7247904175907116</v>
      </c>
      <c r="Z32" s="52">
        <v>1.6294328015787976</v>
      </c>
      <c r="AA32" s="52">
        <v>5.7928101214992163</v>
      </c>
      <c r="AB32" s="52">
        <v>8.6344945291413691</v>
      </c>
      <c r="AC32" s="52">
        <v>9.0953639457977769</v>
      </c>
      <c r="AD32" s="52">
        <v>15.094640648284599</v>
      </c>
      <c r="AE32" s="52">
        <v>22.167208388325097</v>
      </c>
      <c r="AF32" s="52">
        <v>22.794150129161476</v>
      </c>
    </row>
    <row r="33" spans="1:32" s="45" customFormat="1" ht="11.45" customHeight="1" x14ac:dyDescent="0.2">
      <c r="A33" s="37">
        <f>IF(AF33&lt;&gt;"",COUNTA($AF$6:AF33),"")</f>
        <v>22</v>
      </c>
      <c r="B33" s="44" t="s">
        <v>34</v>
      </c>
      <c r="C33" s="52" t="s">
        <v>5</v>
      </c>
      <c r="D33" s="52" t="s">
        <v>5</v>
      </c>
      <c r="E33" s="52" t="s">
        <v>5</v>
      </c>
      <c r="F33" s="52" t="s">
        <v>5</v>
      </c>
      <c r="G33" s="52">
        <v>7.8043248131347501E-3</v>
      </c>
      <c r="H33" s="52">
        <v>2.5826568138309219E-3</v>
      </c>
      <c r="I33" s="52">
        <v>0.54883530895953991</v>
      </c>
      <c r="J33" s="52">
        <v>1.3594929173179942</v>
      </c>
      <c r="K33" s="52">
        <v>3.0163476714535244</v>
      </c>
      <c r="L33" s="52">
        <v>3.1273896790126576</v>
      </c>
      <c r="M33" s="52">
        <v>4.6508688416486317</v>
      </c>
      <c r="N33" s="52">
        <v>3.4416964800083605</v>
      </c>
      <c r="O33" s="52">
        <v>3.9089607417674079</v>
      </c>
      <c r="P33" s="52">
        <v>4.6973029279091731</v>
      </c>
      <c r="Q33" s="52">
        <v>6.3801794562898753</v>
      </c>
      <c r="R33" s="52">
        <v>8.0719271264639776</v>
      </c>
      <c r="S33" s="52">
        <v>10.984157828657233</v>
      </c>
      <c r="T33" s="52">
        <v>13.998517252160944</v>
      </c>
      <c r="U33" s="52">
        <v>17.552047187313171</v>
      </c>
      <c r="V33" s="52">
        <v>16.545676650704763</v>
      </c>
      <c r="W33" s="52">
        <v>17.870704509344634</v>
      </c>
      <c r="X33" s="52">
        <v>19.594357011732011</v>
      </c>
      <c r="Y33" s="52">
        <v>20.316097244562652</v>
      </c>
      <c r="Z33" s="52">
        <v>18.701617046949302</v>
      </c>
      <c r="AA33" s="52">
        <v>17.538139033941729</v>
      </c>
      <c r="AB33" s="52">
        <v>16.952857915229398</v>
      </c>
      <c r="AC33" s="52">
        <v>15.584118173043974</v>
      </c>
      <c r="AD33" s="52">
        <v>15.355734605832438</v>
      </c>
      <c r="AE33" s="52">
        <v>12.656519836332485</v>
      </c>
      <c r="AF33" s="52">
        <v>13.342508871210546</v>
      </c>
    </row>
    <row r="34" spans="1:32" s="45" customFormat="1" ht="11.45" customHeight="1" x14ac:dyDescent="0.2">
      <c r="A34" s="37" t="str">
        <f>IF(AF34&lt;&gt;"",COUNTA($AF$6:AF34),"")</f>
        <v/>
      </c>
      <c r="B34" s="44" t="s">
        <v>84</v>
      </c>
      <c r="C34" s="52"/>
      <c r="D34" s="52"/>
      <c r="E34" s="52"/>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row>
    <row r="35" spans="1:32" s="45" customFormat="1" ht="33" customHeight="1" x14ac:dyDescent="0.2">
      <c r="A35" s="37">
        <f>IF(AF35&lt;&gt;"",COUNTA($AF$6:AF35),"")</f>
        <v>23</v>
      </c>
      <c r="B35" s="44" t="s">
        <v>89</v>
      </c>
      <c r="C35" s="52" t="s">
        <v>5</v>
      </c>
      <c r="D35" s="52" t="s">
        <v>5</v>
      </c>
      <c r="E35" s="52" t="s">
        <v>5</v>
      </c>
      <c r="F35" s="52" t="s">
        <v>5</v>
      </c>
      <c r="G35" s="52" t="s">
        <v>5</v>
      </c>
      <c r="H35" s="52" t="s">
        <v>5</v>
      </c>
      <c r="I35" s="52">
        <v>0.32140618984033886</v>
      </c>
      <c r="J35" s="52">
        <v>0.90835882555358483</v>
      </c>
      <c r="K35" s="52">
        <v>2.1683366851581871</v>
      </c>
      <c r="L35" s="52">
        <v>2.4117422927341119</v>
      </c>
      <c r="M35" s="52">
        <v>3.3961824972096268</v>
      </c>
      <c r="N35" s="52">
        <v>2.200515640181572</v>
      </c>
      <c r="O35" s="52">
        <v>2.2824972635244758</v>
      </c>
      <c r="P35" s="52">
        <v>2.9321378077109723</v>
      </c>
      <c r="Q35" s="52">
        <v>3.7493925923423461</v>
      </c>
      <c r="R35" s="52">
        <v>3.8096792435761202</v>
      </c>
      <c r="S35" s="52">
        <v>3.6796576158176033</v>
      </c>
      <c r="T35" s="52">
        <v>3.4733550509688871</v>
      </c>
      <c r="U35" s="52">
        <v>4.3828761742176914</v>
      </c>
      <c r="V35" s="52">
        <v>3.6788403525395403</v>
      </c>
      <c r="W35" s="52">
        <v>4.8687760494283197</v>
      </c>
      <c r="X35" s="52">
        <v>3.9259281198346567</v>
      </c>
      <c r="Y35" s="52">
        <v>3.6016209227937637</v>
      </c>
      <c r="Z35" s="52">
        <v>2.9124063203925785</v>
      </c>
      <c r="AA35" s="52">
        <v>2.4023585010072885</v>
      </c>
      <c r="AB35" s="52">
        <v>2.3591079421234595</v>
      </c>
      <c r="AC35" s="52">
        <v>2.1558529289054653</v>
      </c>
      <c r="AD35" s="52">
        <v>2.1193038846810959</v>
      </c>
      <c r="AE35" s="52">
        <v>1.7376144519427466</v>
      </c>
      <c r="AF35" s="52">
        <v>1.9026324396740606</v>
      </c>
    </row>
    <row r="36" spans="1:32" s="45" customFormat="1" ht="11.45" customHeight="1" x14ac:dyDescent="0.2">
      <c r="A36" s="37">
        <f>IF(AF36&lt;&gt;"",COUNTA($AF$6:AF36),"")</f>
        <v>24</v>
      </c>
      <c r="B36" s="53" t="s">
        <v>87</v>
      </c>
      <c r="C36" s="52" t="s">
        <v>5</v>
      </c>
      <c r="D36" s="52" t="s">
        <v>5</v>
      </c>
      <c r="E36" s="52" t="s">
        <v>5</v>
      </c>
      <c r="F36" s="52" t="s">
        <v>5</v>
      </c>
      <c r="G36" s="52">
        <v>7.8043248131347501E-3</v>
      </c>
      <c r="H36" s="52">
        <v>2.5826568138309219E-3</v>
      </c>
      <c r="I36" s="52">
        <v>5.6857279779800284E-2</v>
      </c>
      <c r="J36" s="52">
        <v>0.1749696889838534</v>
      </c>
      <c r="K36" s="52">
        <v>0.13638145212251132</v>
      </c>
      <c r="L36" s="52">
        <v>0.28133357824304733</v>
      </c>
      <c r="M36" s="52">
        <v>0.37488752372718526</v>
      </c>
      <c r="N36" s="52">
        <v>0.41001199147831185</v>
      </c>
      <c r="O36" s="52">
        <v>0.77867176405834626</v>
      </c>
      <c r="P36" s="52">
        <v>0.95083445288353019</v>
      </c>
      <c r="Q36" s="52">
        <v>1.6433098369533641</v>
      </c>
      <c r="R36" s="52">
        <v>3.3508822630007566</v>
      </c>
      <c r="S36" s="52">
        <v>6.4893386582208734</v>
      </c>
      <c r="T36" s="52">
        <v>9.8115784049084791</v>
      </c>
      <c r="U36" s="52">
        <v>12.371097049429101</v>
      </c>
      <c r="V36" s="52">
        <v>12.226522767025671</v>
      </c>
      <c r="W36" s="52">
        <v>12.510186147517343</v>
      </c>
      <c r="X36" s="52">
        <v>15.263989578364523</v>
      </c>
      <c r="Y36" s="52">
        <v>16.292034237443055</v>
      </c>
      <c r="Z36" s="52">
        <v>15.424284782652473</v>
      </c>
      <c r="AA36" s="52">
        <v>14.816110853482535</v>
      </c>
      <c r="AB36" s="52">
        <v>14.262480093209071</v>
      </c>
      <c r="AC36" s="52">
        <v>13.123571312994384</v>
      </c>
      <c r="AD36" s="52">
        <v>12.904064833437797</v>
      </c>
      <c r="AE36" s="52">
        <v>10.644197100214354</v>
      </c>
      <c r="AF36" s="52">
        <v>11.15929489478096</v>
      </c>
    </row>
    <row r="37" spans="1:32" s="45" customFormat="1" ht="11.45" customHeight="1" x14ac:dyDescent="0.2">
      <c r="A37" s="37">
        <f>IF(AF37&lt;&gt;"",COUNTA($AF$6:AF37),"")</f>
        <v>25</v>
      </c>
      <c r="B37" s="44" t="s">
        <v>90</v>
      </c>
      <c r="C37" s="52" t="s">
        <v>5</v>
      </c>
      <c r="D37" s="52" t="s">
        <v>5</v>
      </c>
      <c r="E37" s="52" t="s">
        <v>5</v>
      </c>
      <c r="F37" s="52" t="s">
        <v>5</v>
      </c>
      <c r="G37" s="52" t="s">
        <v>5</v>
      </c>
      <c r="H37" s="52" t="s">
        <v>5</v>
      </c>
      <c r="I37" s="52">
        <v>0.17057183933940084</v>
      </c>
      <c r="J37" s="52">
        <v>0.27616440278055582</v>
      </c>
      <c r="K37" s="52">
        <v>0.71162953417282615</v>
      </c>
      <c r="L37" s="52">
        <v>0.43431380803549857</v>
      </c>
      <c r="M37" s="52">
        <v>0.87979882071181958</v>
      </c>
      <c r="N37" s="52">
        <v>0.83116884834847637</v>
      </c>
      <c r="O37" s="52">
        <v>0.84779171418458599</v>
      </c>
      <c r="P37" s="52">
        <v>0.81433066731467119</v>
      </c>
      <c r="Q37" s="52">
        <v>0.98747702699416473</v>
      </c>
      <c r="R37" s="52">
        <v>0.91136561988710041</v>
      </c>
      <c r="S37" s="52">
        <v>0.81516155461875595</v>
      </c>
      <c r="T37" s="52">
        <v>0.71358379628357826</v>
      </c>
      <c r="U37" s="52">
        <v>0.79807396366637728</v>
      </c>
      <c r="V37" s="52">
        <v>0.6403135311395497</v>
      </c>
      <c r="W37" s="52">
        <v>0.49174231239897165</v>
      </c>
      <c r="X37" s="52">
        <v>0.40443931353283202</v>
      </c>
      <c r="Y37" s="52">
        <v>0.42244208432583585</v>
      </c>
      <c r="Z37" s="52">
        <v>0.3649259439042507</v>
      </c>
      <c r="AA37" s="52">
        <v>0.31966967945190394</v>
      </c>
      <c r="AB37" s="52">
        <v>0.33126987989686846</v>
      </c>
      <c r="AC37" s="52">
        <v>0.30469393114412308</v>
      </c>
      <c r="AD37" s="52">
        <v>0.33236588771354436</v>
      </c>
      <c r="AE37" s="52">
        <v>0.27470828417538556</v>
      </c>
      <c r="AF37" s="52">
        <v>0.28058153675552583</v>
      </c>
    </row>
    <row r="38" spans="1:32" s="45" customFormat="1" ht="11.45" customHeight="1" x14ac:dyDescent="0.2">
      <c r="A38" s="37">
        <f>IF(AF38&lt;&gt;"",COUNTA($AF$6:AF38),"")</f>
        <v>26</v>
      </c>
      <c r="B38" s="44" t="s">
        <v>83</v>
      </c>
      <c r="C38" s="52" t="s">
        <v>5</v>
      </c>
      <c r="D38" s="52" t="s">
        <v>5</v>
      </c>
      <c r="E38" s="52" t="s">
        <v>5</v>
      </c>
      <c r="F38" s="52" t="s">
        <v>5</v>
      </c>
      <c r="G38" s="52">
        <v>7.159931021224541E-4</v>
      </c>
      <c r="H38" s="52">
        <v>1.04299602097018E-3</v>
      </c>
      <c r="I38" s="52">
        <v>2.3295868797666933E-3</v>
      </c>
      <c r="J38" s="52">
        <v>2.3935986167369894E-3</v>
      </c>
      <c r="K38" s="52">
        <v>8.419907524155663E-4</v>
      </c>
      <c r="L38" s="52">
        <v>2.5686978883060841E-3</v>
      </c>
      <c r="M38" s="52">
        <v>6.1296063190231734E-3</v>
      </c>
      <c r="N38" s="52">
        <v>3.4079477110695304E-2</v>
      </c>
      <c r="O38" s="52">
        <v>5.4549425348325589E-2</v>
      </c>
      <c r="P38" s="52">
        <v>4.8672737459891334E-2</v>
      </c>
      <c r="Q38" s="52">
        <v>0.11428073832230111</v>
      </c>
      <c r="R38" s="52">
        <v>0.18076711431611209</v>
      </c>
      <c r="S38" s="52">
        <v>0.23414214866708952</v>
      </c>
      <c r="T38" s="52">
        <v>0.32136336657623288</v>
      </c>
      <c r="U38" s="52">
        <v>0.67980747504887806</v>
      </c>
      <c r="V38" s="52">
        <v>1.2622386626813233</v>
      </c>
      <c r="W38" s="52">
        <v>2.6172987756023764</v>
      </c>
      <c r="X38" s="52">
        <v>4.2705956791398165</v>
      </c>
      <c r="Y38" s="52">
        <v>7.6465632358754227</v>
      </c>
      <c r="Z38" s="52">
        <v>8.807114745041531</v>
      </c>
      <c r="AA38" s="52">
        <v>8.742638638169538</v>
      </c>
      <c r="AB38" s="52">
        <v>8.6666466149340557</v>
      </c>
      <c r="AC38" s="52">
        <v>8.1046286774815623</v>
      </c>
      <c r="AD38" s="52">
        <v>10.218735880874451</v>
      </c>
      <c r="AE38" s="52">
        <v>9.1841738393964221</v>
      </c>
      <c r="AF38" s="52">
        <v>10.949950740283807</v>
      </c>
    </row>
    <row r="39" spans="1:32" ht="11.45" customHeight="1" x14ac:dyDescent="0.2">
      <c r="A39" s="37">
        <f>IF(AF39&lt;&gt;"",COUNTA($AF$6:AF39),"")</f>
        <v>27</v>
      </c>
      <c r="B39" s="53" t="s">
        <v>35</v>
      </c>
      <c r="C39" s="52">
        <v>0.60903652862742974</v>
      </c>
      <c r="D39" s="52">
        <v>0.59580620203195322</v>
      </c>
      <c r="E39" s="52">
        <v>0.59194240503322582</v>
      </c>
      <c r="F39" s="52">
        <v>0.31685139963815806</v>
      </c>
      <c r="G39" s="52">
        <v>0.10721996704283751</v>
      </c>
      <c r="H39" s="52">
        <v>5.4533791953583689E-2</v>
      </c>
      <c r="I39" s="52">
        <v>5.5679686412006123E-2</v>
      </c>
      <c r="J39" s="52">
        <v>0.11958513485202821</v>
      </c>
      <c r="K39" s="52">
        <v>0.1191837910044234</v>
      </c>
      <c r="L39" s="52">
        <v>0.11589720234142929</v>
      </c>
      <c r="M39" s="52">
        <v>0.13955871642037401</v>
      </c>
      <c r="N39" s="52">
        <v>0.16174936685920496</v>
      </c>
      <c r="O39" s="52">
        <v>7.0859408842704141E-2</v>
      </c>
      <c r="P39" s="52">
        <v>8.5398135317161325E-2</v>
      </c>
      <c r="Q39" s="52">
        <v>8.707935973080537E-2</v>
      </c>
      <c r="R39" s="52">
        <v>8.5883253658375819E-2</v>
      </c>
      <c r="S39" s="52">
        <v>0.10390235677365059</v>
      </c>
      <c r="T39" s="52">
        <v>8.2207698456873049E-2</v>
      </c>
      <c r="U39" s="52">
        <v>5.5641457619975007E-2</v>
      </c>
      <c r="V39" s="52">
        <v>7.5986044454402352E-2</v>
      </c>
      <c r="W39" s="52">
        <v>8.391199810130881E-2</v>
      </c>
      <c r="X39" s="52">
        <v>5.9183614878461452E-2</v>
      </c>
      <c r="Y39" s="52">
        <v>6.8531375142011144E-2</v>
      </c>
      <c r="Z39" s="52">
        <v>4.2680023626033216E-2</v>
      </c>
      <c r="AA39" s="52">
        <v>4.8002514213949354E-2</v>
      </c>
      <c r="AB39" s="52">
        <v>3.3903929398400437E-2</v>
      </c>
      <c r="AC39" s="52">
        <v>5.1100211360730868E-2</v>
      </c>
      <c r="AD39" s="52">
        <v>3.5909752836238894E-2</v>
      </c>
      <c r="AE39" s="52">
        <v>1.4650750586566879E-2</v>
      </c>
      <c r="AF39" s="52">
        <v>1.9140949767868478E-2</v>
      </c>
    </row>
    <row r="40" spans="1:32" ht="11.45" customHeight="1" x14ac:dyDescent="0.2">
      <c r="A40" s="37" t="str">
        <f>IF(AF40&lt;&gt;"",COUNTA($AF$6:AF40),"")</f>
        <v/>
      </c>
      <c r="B40" s="41"/>
      <c r="C40" s="52"/>
      <c r="D40" s="52"/>
      <c r="E40" s="52"/>
      <c r="F40" s="52"/>
      <c r="G40" s="52"/>
      <c r="H40" s="52"/>
      <c r="I40" s="52"/>
      <c r="J40" s="52"/>
      <c r="K40" s="52"/>
      <c r="L40" s="52"/>
      <c r="M40" s="52"/>
      <c r="N40" s="52"/>
      <c r="O40" s="52"/>
      <c r="P40" s="52"/>
      <c r="Q40" s="52"/>
      <c r="R40" s="52"/>
      <c r="S40" s="52"/>
      <c r="T40" s="52"/>
      <c r="U40" s="52"/>
      <c r="V40" s="52"/>
      <c r="W40" s="7"/>
      <c r="X40" s="7"/>
      <c r="Y40" s="7"/>
      <c r="Z40" s="7"/>
      <c r="AA40" s="7"/>
      <c r="AB40" s="7"/>
      <c r="AC40" s="7"/>
      <c r="AD40" s="7"/>
      <c r="AE40" s="7"/>
      <c r="AF40" s="7"/>
    </row>
    <row r="41" spans="1:32" ht="11.45" customHeight="1" x14ac:dyDescent="0.2">
      <c r="A41" s="37">
        <f>IF(AF41&lt;&gt;"",COUNTA($AF$6:AF41),"")</f>
        <v>28</v>
      </c>
      <c r="B41" s="46" t="s">
        <v>31</v>
      </c>
      <c r="C41" s="56">
        <v>100</v>
      </c>
      <c r="D41" s="56">
        <v>100</v>
      </c>
      <c r="E41" s="56">
        <v>100</v>
      </c>
      <c r="F41" s="56">
        <v>100</v>
      </c>
      <c r="G41" s="56">
        <v>100</v>
      </c>
      <c r="H41" s="56">
        <v>100</v>
      </c>
      <c r="I41" s="56">
        <v>100</v>
      </c>
      <c r="J41" s="56">
        <v>100</v>
      </c>
      <c r="K41" s="56">
        <v>100</v>
      </c>
      <c r="L41" s="56">
        <v>100</v>
      </c>
      <c r="M41" s="56">
        <v>100</v>
      </c>
      <c r="N41" s="56">
        <v>100</v>
      </c>
      <c r="O41" s="56">
        <v>100</v>
      </c>
      <c r="P41" s="56">
        <v>100</v>
      </c>
      <c r="Q41" s="56">
        <v>100</v>
      </c>
      <c r="R41" s="56">
        <v>100</v>
      </c>
      <c r="S41" s="56">
        <v>100</v>
      </c>
      <c r="T41" s="56">
        <v>100</v>
      </c>
      <c r="U41" s="56">
        <v>100</v>
      </c>
      <c r="V41" s="56">
        <v>100</v>
      </c>
      <c r="W41" s="56">
        <v>100</v>
      </c>
      <c r="X41" s="56">
        <v>100</v>
      </c>
      <c r="Y41" s="56">
        <v>100</v>
      </c>
      <c r="Z41" s="56">
        <v>100</v>
      </c>
      <c r="AA41" s="56">
        <v>100</v>
      </c>
      <c r="AB41" s="56">
        <v>100</v>
      </c>
      <c r="AC41" s="56">
        <v>100</v>
      </c>
      <c r="AD41" s="56">
        <v>100</v>
      </c>
      <c r="AE41" s="56">
        <v>100</v>
      </c>
      <c r="AF41" s="56">
        <v>100</v>
      </c>
    </row>
    <row r="42" spans="1:32" ht="11.45" customHeight="1" x14ac:dyDescent="0.2">
      <c r="A42" s="37" t="str">
        <f>IF(AF42&lt;&gt;"",COUNTA($AF$6:AF42),"")</f>
        <v/>
      </c>
      <c r="B42" s="41" t="s">
        <v>37</v>
      </c>
      <c r="C42" s="42"/>
      <c r="D42" s="42"/>
      <c r="E42" s="42"/>
      <c r="F42" s="42"/>
      <c r="G42" s="42"/>
      <c r="H42" s="6"/>
      <c r="I42" s="6"/>
      <c r="J42" s="6"/>
      <c r="K42" s="6"/>
      <c r="L42" s="6"/>
      <c r="M42" s="6"/>
      <c r="N42" s="6"/>
      <c r="O42" s="6"/>
      <c r="P42" s="6"/>
      <c r="Q42" s="6"/>
      <c r="R42" s="6"/>
      <c r="S42" s="6"/>
      <c r="T42" s="6"/>
      <c r="U42" s="6"/>
      <c r="V42" s="6"/>
      <c r="W42" s="6"/>
      <c r="X42" s="6"/>
      <c r="Y42" s="6"/>
      <c r="Z42" s="6"/>
      <c r="AA42" s="6"/>
      <c r="AB42" s="7"/>
      <c r="AC42" s="7"/>
      <c r="AD42" s="7"/>
      <c r="AE42" s="7"/>
      <c r="AF42" s="7"/>
    </row>
    <row r="43" spans="1:32" ht="22.5" customHeight="1" x14ac:dyDescent="0.2">
      <c r="A43" s="37">
        <f>IF(AF43&lt;&gt;"",COUNTA($AF$6:AF43),"")</f>
        <v>29</v>
      </c>
      <c r="B43" s="41" t="s">
        <v>92</v>
      </c>
      <c r="C43" s="52">
        <v>99.390963471372572</v>
      </c>
      <c r="D43" s="52">
        <v>99.404193797968048</v>
      </c>
      <c r="E43" s="52">
        <v>99.408057594966763</v>
      </c>
      <c r="F43" s="52">
        <v>99.683148600361832</v>
      </c>
      <c r="G43" s="52">
        <v>96.592803624929886</v>
      </c>
      <c r="H43" s="52">
        <v>96.777539627019664</v>
      </c>
      <c r="I43" s="52">
        <v>94.39767635228678</v>
      </c>
      <c r="J43" s="52">
        <v>91.623471296249775</v>
      </c>
      <c r="K43" s="52">
        <v>89.0789589457939</v>
      </c>
      <c r="L43" s="52">
        <v>83.108242686499196</v>
      </c>
      <c r="M43" s="52">
        <v>81.300814636698632</v>
      </c>
      <c r="N43" s="52">
        <v>77.576315871280443</v>
      </c>
      <c r="O43" s="52">
        <v>74.769843008325495</v>
      </c>
      <c r="P43" s="52">
        <v>70.492460649445803</v>
      </c>
      <c r="Q43" s="52">
        <v>67.583062860667638</v>
      </c>
      <c r="R43" s="52">
        <v>69.368419988411461</v>
      </c>
      <c r="S43" s="52">
        <v>57.158815476020372</v>
      </c>
      <c r="T43" s="52">
        <v>56.002455744114741</v>
      </c>
      <c r="U43" s="52">
        <v>49.960114661006095</v>
      </c>
      <c r="V43" s="52">
        <v>54.017497097801737</v>
      </c>
      <c r="W43" s="52">
        <v>48.183374734831695</v>
      </c>
      <c r="X43" s="52">
        <v>45.745540744130416</v>
      </c>
      <c r="Y43" s="52">
        <v>38.923922281842763</v>
      </c>
      <c r="Z43" s="52">
        <v>36.668342352586158</v>
      </c>
      <c r="AA43" s="52">
        <v>29.799803488170252</v>
      </c>
      <c r="AB43" s="52">
        <v>33.216457447986436</v>
      </c>
      <c r="AC43" s="52">
        <v>28.085556570416042</v>
      </c>
      <c r="AD43" s="52">
        <v>23.223455048375495</v>
      </c>
      <c r="AE43" s="52">
        <v>19.368694916076805</v>
      </c>
      <c r="AF43" s="52">
        <v>14.423650304156578</v>
      </c>
    </row>
    <row r="44" spans="1:32" ht="11.45" customHeight="1" x14ac:dyDescent="0.2">
      <c r="A44" s="37">
        <f>IF(AF44&lt;&gt;"",COUNTA($AF$6:AF44),"")</f>
        <v>30</v>
      </c>
      <c r="B44" s="41" t="s">
        <v>91</v>
      </c>
      <c r="C44" s="52">
        <v>0.60903652862742974</v>
      </c>
      <c r="D44" s="52">
        <v>0.59580620203195322</v>
      </c>
      <c r="E44" s="52">
        <v>0.59194240503322582</v>
      </c>
      <c r="F44" s="52">
        <v>0.31685139963815806</v>
      </c>
      <c r="G44" s="52">
        <v>3.4071963750701229</v>
      </c>
      <c r="H44" s="52">
        <v>3.2224603729803438</v>
      </c>
      <c r="I44" s="52">
        <v>5.6023236477132166</v>
      </c>
      <c r="J44" s="52">
        <v>8.3765287037502247</v>
      </c>
      <c r="K44" s="52">
        <v>10.921041054206102</v>
      </c>
      <c r="L44" s="52">
        <v>16.891757313500811</v>
      </c>
      <c r="M44" s="52">
        <v>18.699185363301364</v>
      </c>
      <c r="N44" s="52">
        <v>22.423684128719557</v>
      </c>
      <c r="O44" s="52">
        <v>25.230156991674502</v>
      </c>
      <c r="P44" s="52">
        <v>29.507539350554207</v>
      </c>
      <c r="Q44" s="52">
        <v>32.416937139332362</v>
      </c>
      <c r="R44" s="52">
        <v>30.631580011588529</v>
      </c>
      <c r="S44" s="52">
        <v>42.841184523979621</v>
      </c>
      <c r="T44" s="52">
        <v>43.997544255885252</v>
      </c>
      <c r="U44" s="52">
        <v>50.039885338993905</v>
      </c>
      <c r="V44" s="52">
        <v>45.982502902198263</v>
      </c>
      <c r="W44" s="52">
        <v>51.816625265168312</v>
      </c>
      <c r="X44" s="52">
        <v>54.254459255869591</v>
      </c>
      <c r="Y44" s="52">
        <v>61.076077718157229</v>
      </c>
      <c r="Z44" s="52">
        <v>63.331657647413827</v>
      </c>
      <c r="AA44" s="52">
        <v>70.200196511829745</v>
      </c>
      <c r="AB44" s="52">
        <v>66.783542552013571</v>
      </c>
      <c r="AC44" s="52">
        <v>71.914443429583969</v>
      </c>
      <c r="AD44" s="52">
        <v>76.776551174073447</v>
      </c>
      <c r="AE44" s="52">
        <v>80.631310452465002</v>
      </c>
      <c r="AF44" s="52">
        <v>85.576344187656446</v>
      </c>
    </row>
    <row r="45" spans="1:32" ht="11.45" customHeight="1" x14ac:dyDescent="0.2">
      <c r="A45" s="38"/>
    </row>
    <row r="46" spans="1:32" ht="11.45" customHeight="1" x14ac:dyDescent="0.2"/>
    <row r="47" spans="1:32" ht="11.45" customHeight="1" x14ac:dyDescent="0.2"/>
    <row r="48" spans="1:3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45">
    <mergeCell ref="AF2:AF3"/>
    <mergeCell ref="A1:B1"/>
    <mergeCell ref="A2:A3"/>
    <mergeCell ref="B2:B3"/>
    <mergeCell ref="AB2:AB3"/>
    <mergeCell ref="AC2:AC3"/>
    <mergeCell ref="X2:X3"/>
    <mergeCell ref="Y2:Y3"/>
    <mergeCell ref="Z2:Z3"/>
    <mergeCell ref="AA2:AA3"/>
    <mergeCell ref="AE2:AE3"/>
    <mergeCell ref="C1:J1"/>
    <mergeCell ref="H2:H3"/>
    <mergeCell ref="I2:I3"/>
    <mergeCell ref="J2:J3"/>
    <mergeCell ref="K2:K3"/>
    <mergeCell ref="C2:C3"/>
    <mergeCell ref="D2:D3"/>
    <mergeCell ref="E2:E3"/>
    <mergeCell ref="F2:F3"/>
    <mergeCell ref="G2:G3"/>
    <mergeCell ref="T2:T3"/>
    <mergeCell ref="U2:U3"/>
    <mergeCell ref="V2:V3"/>
    <mergeCell ref="Z1:AF1"/>
    <mergeCell ref="K1:R1"/>
    <mergeCell ref="S1:Y1"/>
    <mergeCell ref="N2:N3"/>
    <mergeCell ref="O2:O3"/>
    <mergeCell ref="P2:P3"/>
    <mergeCell ref="Q2:Q3"/>
    <mergeCell ref="R2:R3"/>
    <mergeCell ref="S2:S3"/>
    <mergeCell ref="M2:M3"/>
    <mergeCell ref="L2:L3"/>
    <mergeCell ref="AD2:AD3"/>
    <mergeCell ref="W2:W3"/>
    <mergeCell ref="C25:J25"/>
    <mergeCell ref="K25:R25"/>
    <mergeCell ref="S25:Y25"/>
    <mergeCell ref="Z25:AF25"/>
    <mergeCell ref="C5:J5"/>
    <mergeCell ref="K5:R5"/>
    <mergeCell ref="S5:Y5"/>
    <mergeCell ref="Z5:A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E433S 2020 00&amp;R&amp;"-,Standard"&amp;7&amp;P</oddFooter>
    <evenFooter>&amp;L&amp;"-,Standard"&amp;7&amp;P&amp;R&amp;"-,Standard"&amp;7StatA MV, Statistischer Bericht E433S 2020 00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68"/>
  <sheetViews>
    <sheetView zoomScale="140" zoomScaleNormal="140" workbookViewId="0">
      <pane xSplit="2" ySplit="4" topLeftCell="C5" activePane="bottomRight" state="frozen"/>
      <selection pane="topRight" activeCell="C1" sqref="C1"/>
      <selection pane="bottomLeft" activeCell="A5" sqref="A5"/>
      <selection pane="bottomRight" activeCell="C5" sqref="C5:J5"/>
    </sheetView>
  </sheetViews>
  <sheetFormatPr baseColWidth="10" defaultColWidth="11.28515625" defaultRowHeight="11.25" x14ac:dyDescent="0.2"/>
  <cols>
    <col min="1" max="1" width="3.140625" style="43" customWidth="1"/>
    <col min="2" max="2" width="20" style="43" customWidth="1"/>
    <col min="3" max="18" width="8.5703125" style="43" customWidth="1"/>
    <col min="19" max="32" width="9.85546875" style="43" customWidth="1"/>
    <col min="33" max="43" width="10.7109375" style="43" customWidth="1"/>
    <col min="44" max="16384" width="11.28515625" style="43"/>
  </cols>
  <sheetData>
    <row r="1" spans="1:32" s="39" customFormat="1" ht="30" customHeight="1" x14ac:dyDescent="0.2">
      <c r="A1" s="131" t="s">
        <v>19</v>
      </c>
      <c r="B1" s="132"/>
      <c r="C1" s="127" t="s">
        <v>29</v>
      </c>
      <c r="D1" s="127"/>
      <c r="E1" s="127"/>
      <c r="F1" s="127"/>
      <c r="G1" s="127"/>
      <c r="H1" s="127"/>
      <c r="I1" s="127"/>
      <c r="J1" s="128"/>
      <c r="K1" s="126" t="s">
        <v>29</v>
      </c>
      <c r="L1" s="127"/>
      <c r="M1" s="127"/>
      <c r="N1" s="127"/>
      <c r="O1" s="127"/>
      <c r="P1" s="127"/>
      <c r="Q1" s="127"/>
      <c r="R1" s="128"/>
      <c r="S1" s="126" t="s">
        <v>29</v>
      </c>
      <c r="T1" s="127"/>
      <c r="U1" s="127"/>
      <c r="V1" s="127"/>
      <c r="W1" s="127"/>
      <c r="X1" s="127"/>
      <c r="Y1" s="128"/>
      <c r="Z1" s="126" t="s">
        <v>29</v>
      </c>
      <c r="AA1" s="127"/>
      <c r="AB1" s="127"/>
      <c r="AC1" s="127"/>
      <c r="AD1" s="127"/>
      <c r="AE1" s="127"/>
      <c r="AF1" s="128"/>
    </row>
    <row r="2" spans="1:32" s="39" customFormat="1" ht="11.45" customHeight="1" x14ac:dyDescent="0.2">
      <c r="A2" s="130" t="s">
        <v>21</v>
      </c>
      <c r="B2" s="133" t="s">
        <v>26</v>
      </c>
      <c r="C2" s="125">
        <v>1991</v>
      </c>
      <c r="D2" s="125">
        <v>1992</v>
      </c>
      <c r="E2" s="125">
        <v>1993</v>
      </c>
      <c r="F2" s="125">
        <v>1994</v>
      </c>
      <c r="G2" s="125">
        <v>1995</v>
      </c>
      <c r="H2" s="125">
        <v>1996</v>
      </c>
      <c r="I2" s="125">
        <v>1997</v>
      </c>
      <c r="J2" s="129">
        <v>1998</v>
      </c>
      <c r="K2" s="130">
        <v>1999</v>
      </c>
      <c r="L2" s="125">
        <v>2000</v>
      </c>
      <c r="M2" s="125">
        <v>2001</v>
      </c>
      <c r="N2" s="125">
        <v>2002</v>
      </c>
      <c r="O2" s="125">
        <v>2003</v>
      </c>
      <c r="P2" s="125">
        <v>2004</v>
      </c>
      <c r="Q2" s="125">
        <v>2005</v>
      </c>
      <c r="R2" s="129">
        <v>2006</v>
      </c>
      <c r="S2" s="130">
        <v>2007</v>
      </c>
      <c r="T2" s="125">
        <v>2008</v>
      </c>
      <c r="U2" s="125">
        <v>2009</v>
      </c>
      <c r="V2" s="125">
        <v>2010</v>
      </c>
      <c r="W2" s="125">
        <v>2011</v>
      </c>
      <c r="X2" s="125">
        <v>2012</v>
      </c>
      <c r="Y2" s="129">
        <v>2013</v>
      </c>
      <c r="Z2" s="130">
        <v>2014</v>
      </c>
      <c r="AA2" s="125">
        <v>2015</v>
      </c>
      <c r="AB2" s="125">
        <v>2016</v>
      </c>
      <c r="AC2" s="125">
        <v>2017</v>
      </c>
      <c r="AD2" s="125">
        <v>2018</v>
      </c>
      <c r="AE2" s="125">
        <v>2019</v>
      </c>
      <c r="AF2" s="129">
        <v>2020</v>
      </c>
    </row>
    <row r="3" spans="1:32" s="39" customFormat="1" ht="11.45" customHeight="1" x14ac:dyDescent="0.2">
      <c r="A3" s="130"/>
      <c r="B3" s="133"/>
      <c r="C3" s="125"/>
      <c r="D3" s="125"/>
      <c r="E3" s="125"/>
      <c r="F3" s="125"/>
      <c r="G3" s="125"/>
      <c r="H3" s="125"/>
      <c r="I3" s="125"/>
      <c r="J3" s="129"/>
      <c r="K3" s="130"/>
      <c r="L3" s="125"/>
      <c r="M3" s="125"/>
      <c r="N3" s="125"/>
      <c r="O3" s="125"/>
      <c r="P3" s="125"/>
      <c r="Q3" s="125"/>
      <c r="R3" s="129"/>
      <c r="S3" s="130"/>
      <c r="T3" s="125"/>
      <c r="U3" s="125"/>
      <c r="V3" s="125"/>
      <c r="W3" s="125"/>
      <c r="X3" s="125"/>
      <c r="Y3" s="129"/>
      <c r="Z3" s="130"/>
      <c r="AA3" s="125"/>
      <c r="AB3" s="125"/>
      <c r="AC3" s="125"/>
      <c r="AD3" s="125"/>
      <c r="AE3" s="125"/>
      <c r="AF3" s="129"/>
    </row>
    <row r="4" spans="1:32" s="39" customFormat="1" ht="11.45" customHeight="1" x14ac:dyDescent="0.2">
      <c r="A4" s="34">
        <v>1</v>
      </c>
      <c r="B4" s="35">
        <v>2</v>
      </c>
      <c r="C4" s="35">
        <v>3</v>
      </c>
      <c r="D4" s="35">
        <v>4</v>
      </c>
      <c r="E4" s="35">
        <v>5</v>
      </c>
      <c r="F4" s="35">
        <v>6</v>
      </c>
      <c r="G4" s="35">
        <v>7</v>
      </c>
      <c r="H4" s="35">
        <v>8</v>
      </c>
      <c r="I4" s="35">
        <v>9</v>
      </c>
      <c r="J4" s="36">
        <v>10</v>
      </c>
      <c r="K4" s="34">
        <v>11</v>
      </c>
      <c r="L4" s="35">
        <v>12</v>
      </c>
      <c r="M4" s="35">
        <v>13</v>
      </c>
      <c r="N4" s="35">
        <v>14</v>
      </c>
      <c r="O4" s="35">
        <v>15</v>
      </c>
      <c r="P4" s="35">
        <v>16</v>
      </c>
      <c r="Q4" s="35">
        <v>17</v>
      </c>
      <c r="R4" s="36">
        <v>18</v>
      </c>
      <c r="S4" s="34">
        <v>19</v>
      </c>
      <c r="T4" s="35">
        <v>20</v>
      </c>
      <c r="U4" s="35">
        <v>21</v>
      </c>
      <c r="V4" s="35">
        <v>22</v>
      </c>
      <c r="W4" s="35">
        <v>23</v>
      </c>
      <c r="X4" s="35">
        <v>24</v>
      </c>
      <c r="Y4" s="36">
        <v>25</v>
      </c>
      <c r="Z4" s="34">
        <v>26</v>
      </c>
      <c r="AA4" s="35">
        <v>27</v>
      </c>
      <c r="AB4" s="35">
        <v>28</v>
      </c>
      <c r="AC4" s="35">
        <v>29</v>
      </c>
      <c r="AD4" s="35">
        <v>30</v>
      </c>
      <c r="AE4" s="35">
        <v>31</v>
      </c>
      <c r="AF4" s="36">
        <v>32</v>
      </c>
    </row>
    <row r="5" spans="1:32" s="39" customFormat="1" ht="24.95" customHeight="1" x14ac:dyDescent="0.2">
      <c r="A5" s="47"/>
      <c r="B5" s="40"/>
      <c r="C5" s="123" t="s">
        <v>27</v>
      </c>
      <c r="D5" s="124"/>
      <c r="E5" s="124"/>
      <c r="F5" s="124"/>
      <c r="G5" s="124"/>
      <c r="H5" s="124"/>
      <c r="I5" s="124"/>
      <c r="J5" s="124"/>
      <c r="K5" s="124" t="s">
        <v>27</v>
      </c>
      <c r="L5" s="124"/>
      <c r="M5" s="124"/>
      <c r="N5" s="124"/>
      <c r="O5" s="124"/>
      <c r="P5" s="124"/>
      <c r="Q5" s="124"/>
      <c r="R5" s="124"/>
      <c r="S5" s="124" t="s">
        <v>27</v>
      </c>
      <c r="T5" s="124"/>
      <c r="U5" s="124"/>
      <c r="V5" s="124"/>
      <c r="W5" s="124"/>
      <c r="X5" s="124"/>
      <c r="Y5" s="124"/>
      <c r="Z5" s="124" t="s">
        <v>27</v>
      </c>
      <c r="AA5" s="124"/>
      <c r="AB5" s="124"/>
      <c r="AC5" s="124"/>
      <c r="AD5" s="124"/>
      <c r="AE5" s="124"/>
      <c r="AF5" s="124"/>
    </row>
    <row r="6" spans="1:32" ht="11.45" customHeight="1" x14ac:dyDescent="0.2">
      <c r="A6" s="37">
        <f>IF(AF6&lt;&gt;"",COUNTA($AF$6:AF6),"")</f>
        <v>1</v>
      </c>
      <c r="B6" s="41" t="s">
        <v>107</v>
      </c>
      <c r="C6" s="48">
        <v>122866</v>
      </c>
      <c r="D6" s="49">
        <v>77719</v>
      </c>
      <c r="E6" s="49">
        <v>29474</v>
      </c>
      <c r="F6" s="49">
        <v>901529</v>
      </c>
      <c r="G6" s="49">
        <v>1787249</v>
      </c>
      <c r="H6" s="49">
        <v>2502968</v>
      </c>
      <c r="I6" s="49">
        <v>1770372</v>
      </c>
      <c r="J6" s="49">
        <v>1903753</v>
      </c>
      <c r="K6" s="49">
        <v>2257612</v>
      </c>
      <c r="L6" s="49">
        <v>2171735</v>
      </c>
      <c r="M6" s="49">
        <v>2259455</v>
      </c>
      <c r="N6" s="49">
        <v>2783441</v>
      </c>
      <c r="O6" s="49">
        <v>2636075</v>
      </c>
      <c r="P6" s="49">
        <v>2882806</v>
      </c>
      <c r="Q6" s="49">
        <v>2684665</v>
      </c>
      <c r="R6" s="49">
        <v>3407957</v>
      </c>
      <c r="S6" s="49">
        <v>2922073</v>
      </c>
      <c r="T6" s="49">
        <v>3097888</v>
      </c>
      <c r="U6" s="49">
        <v>2091525</v>
      </c>
      <c r="V6" s="49">
        <v>2992951</v>
      </c>
      <c r="W6" s="49">
        <v>3075750.85</v>
      </c>
      <c r="X6" s="49">
        <v>3442704</v>
      </c>
      <c r="Y6" s="49">
        <v>2894586</v>
      </c>
      <c r="Z6" s="49">
        <v>3128983</v>
      </c>
      <c r="AA6" s="49">
        <v>2804560</v>
      </c>
      <c r="AB6" s="49">
        <v>3204813</v>
      </c>
      <c r="AC6" s="49">
        <v>2851223</v>
      </c>
      <c r="AD6" s="49">
        <v>2176787</v>
      </c>
      <c r="AE6" s="49">
        <v>2072519</v>
      </c>
      <c r="AF6" s="49">
        <v>1106204</v>
      </c>
    </row>
    <row r="7" spans="1:32" s="45" customFormat="1" ht="11.45" customHeight="1" x14ac:dyDescent="0.2">
      <c r="A7" s="37">
        <f>IF(AF7&lt;&gt;"",COUNTA($AF$6:AF7),"")</f>
        <v>2</v>
      </c>
      <c r="B7" s="41" t="s">
        <v>108</v>
      </c>
      <c r="C7" s="48">
        <v>130591</v>
      </c>
      <c r="D7" s="49">
        <v>18122</v>
      </c>
      <c r="E7" s="49">
        <v>128831</v>
      </c>
      <c r="F7" s="49">
        <v>64711</v>
      </c>
      <c r="G7" s="49">
        <v>518522</v>
      </c>
      <c r="H7" s="49">
        <v>1048788</v>
      </c>
      <c r="I7" s="49">
        <v>1523171</v>
      </c>
      <c r="J7" s="49">
        <v>1574268</v>
      </c>
      <c r="K7" s="49">
        <v>1510167</v>
      </c>
      <c r="L7" s="49">
        <v>1531589</v>
      </c>
      <c r="M7" s="49">
        <v>1397285</v>
      </c>
      <c r="N7" s="49">
        <v>1432539.07</v>
      </c>
      <c r="O7" s="49">
        <v>1520149</v>
      </c>
      <c r="P7" s="49">
        <v>1532382</v>
      </c>
      <c r="Q7" s="49">
        <v>1527206</v>
      </c>
      <c r="R7" s="49">
        <v>1403862</v>
      </c>
      <c r="S7" s="49">
        <v>1286931.93</v>
      </c>
      <c r="T7" s="49">
        <v>1404687.23</v>
      </c>
      <c r="U7" s="49">
        <v>1311480.28</v>
      </c>
      <c r="V7" s="49">
        <v>1314920</v>
      </c>
      <c r="W7" s="49">
        <v>1296320.42</v>
      </c>
      <c r="X7" s="49">
        <v>1214989.17</v>
      </c>
      <c r="Y7" s="49">
        <v>1020531.7</v>
      </c>
      <c r="Z7" s="49">
        <v>965741.19</v>
      </c>
      <c r="AA7" s="49">
        <v>965390</v>
      </c>
      <c r="AB7" s="49">
        <v>1231041.9099999999</v>
      </c>
      <c r="AC7" s="49">
        <v>1194744</v>
      </c>
      <c r="AD7" s="49">
        <v>1218128</v>
      </c>
      <c r="AE7" s="49">
        <v>1183326</v>
      </c>
      <c r="AF7" s="49">
        <v>1242283</v>
      </c>
    </row>
    <row r="8" spans="1:32" s="45" customFormat="1" ht="45" customHeight="1" x14ac:dyDescent="0.2">
      <c r="A8" s="37">
        <f>IF(AF8&lt;&gt;"",COUNTA($AF$6:AF8),"")</f>
        <v>3</v>
      </c>
      <c r="B8" s="44" t="s">
        <v>88</v>
      </c>
      <c r="C8" s="48">
        <v>70046</v>
      </c>
      <c r="D8" s="49">
        <v>202838</v>
      </c>
      <c r="E8" s="49">
        <v>168422</v>
      </c>
      <c r="F8" s="49">
        <v>348315</v>
      </c>
      <c r="G8" s="49">
        <v>182433</v>
      </c>
      <c r="H8" s="49">
        <v>60042</v>
      </c>
      <c r="I8" s="49">
        <v>164079</v>
      </c>
      <c r="J8" s="49">
        <v>151720</v>
      </c>
      <c r="K8" s="49">
        <v>197120</v>
      </c>
      <c r="L8" s="49">
        <v>123711</v>
      </c>
      <c r="M8" s="49">
        <v>138642</v>
      </c>
      <c r="N8" s="49">
        <v>176909</v>
      </c>
      <c r="O8" s="49">
        <v>121181</v>
      </c>
      <c r="P8" s="49">
        <v>143663</v>
      </c>
      <c r="Q8" s="49">
        <v>129340</v>
      </c>
      <c r="R8" s="49">
        <v>106152</v>
      </c>
      <c r="S8" s="49">
        <v>108299</v>
      </c>
      <c r="T8" s="49">
        <v>96839</v>
      </c>
      <c r="U8" s="49">
        <v>179255</v>
      </c>
      <c r="V8" s="49">
        <v>193532</v>
      </c>
      <c r="W8" s="49">
        <v>206590</v>
      </c>
      <c r="X8" s="49">
        <v>106284</v>
      </c>
      <c r="Y8" s="49">
        <v>100065</v>
      </c>
      <c r="Z8" s="49">
        <v>87966</v>
      </c>
      <c r="AA8" s="49">
        <v>79662</v>
      </c>
      <c r="AB8" s="49">
        <v>79917.509999999995</v>
      </c>
      <c r="AC8" s="49">
        <v>78941</v>
      </c>
      <c r="AD8" s="49">
        <v>72462</v>
      </c>
      <c r="AE8" s="49">
        <v>92491</v>
      </c>
      <c r="AF8" s="49">
        <v>98808</v>
      </c>
    </row>
    <row r="9" spans="1:32" s="45" customFormat="1" ht="11.45" customHeight="1" x14ac:dyDescent="0.2">
      <c r="A9" s="37">
        <f>IF(AF9&lt;&gt;"",COUNTA($AF$6:AF9),"")</f>
        <v>4</v>
      </c>
      <c r="B9" s="44" t="s">
        <v>33</v>
      </c>
      <c r="C9" s="48" t="s">
        <v>5</v>
      </c>
      <c r="D9" s="49" t="s">
        <v>5</v>
      </c>
      <c r="E9" s="49" t="s">
        <v>5</v>
      </c>
      <c r="F9" s="49" t="s">
        <v>5</v>
      </c>
      <c r="G9" s="49">
        <v>91941</v>
      </c>
      <c r="H9" s="49">
        <v>127422</v>
      </c>
      <c r="I9" s="49">
        <v>195137</v>
      </c>
      <c r="J9" s="49">
        <v>290943</v>
      </c>
      <c r="K9" s="49">
        <v>369822</v>
      </c>
      <c r="L9" s="49">
        <v>669360</v>
      </c>
      <c r="M9" s="49">
        <v>694042</v>
      </c>
      <c r="N9" s="49">
        <v>1136117</v>
      </c>
      <c r="O9" s="49">
        <v>1294686</v>
      </c>
      <c r="P9" s="49">
        <v>1703965</v>
      </c>
      <c r="Q9" s="49">
        <v>1774194</v>
      </c>
      <c r="R9" s="49">
        <v>1697869</v>
      </c>
      <c r="S9" s="49">
        <v>2547853</v>
      </c>
      <c r="T9" s="49">
        <v>2596379.5640000002</v>
      </c>
      <c r="U9" s="49">
        <v>2421313.5699999998</v>
      </c>
      <c r="V9" s="49">
        <v>2518244</v>
      </c>
      <c r="W9" s="49">
        <v>3194666.89</v>
      </c>
      <c r="X9" s="49">
        <v>3405680.08</v>
      </c>
      <c r="Y9" s="49">
        <v>3688315.01</v>
      </c>
      <c r="Z9" s="49">
        <v>4400196.21</v>
      </c>
      <c r="AA9" s="49">
        <v>6109369</v>
      </c>
      <c r="AB9" s="49">
        <v>6016993.0300000003</v>
      </c>
      <c r="AC9" s="49">
        <v>7627770</v>
      </c>
      <c r="AD9" s="49">
        <v>8222835</v>
      </c>
      <c r="AE9" s="49">
        <v>10948218</v>
      </c>
      <c r="AF9" s="49">
        <v>11122488</v>
      </c>
    </row>
    <row r="10" spans="1:32" s="45" customFormat="1" ht="11.45" customHeight="1" x14ac:dyDescent="0.2">
      <c r="A10" s="37" t="str">
        <f>IF(AF10&lt;&gt;"",COUNTA($AF$6:AF10),"")</f>
        <v/>
      </c>
      <c r="B10" s="44" t="s">
        <v>84</v>
      </c>
      <c r="C10" s="48"/>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row>
    <row r="11" spans="1:32" s="45" customFormat="1" ht="11.45" customHeight="1" x14ac:dyDescent="0.2">
      <c r="A11" s="37">
        <f>IF(AF11&lt;&gt;"",COUNTA($AF$6:AF11),"")</f>
        <v>5</v>
      </c>
      <c r="B11" s="44" t="s">
        <v>85</v>
      </c>
      <c r="C11" s="48" t="s">
        <v>5</v>
      </c>
      <c r="D11" s="49" t="s">
        <v>5</v>
      </c>
      <c r="E11" s="49" t="s">
        <v>5</v>
      </c>
      <c r="F11" s="49" t="s">
        <v>5</v>
      </c>
      <c r="G11" s="49">
        <v>91941</v>
      </c>
      <c r="H11" s="49">
        <v>127422</v>
      </c>
      <c r="I11" s="49">
        <v>195137</v>
      </c>
      <c r="J11" s="49">
        <v>290943</v>
      </c>
      <c r="K11" s="49">
        <v>369822</v>
      </c>
      <c r="L11" s="49">
        <v>669360</v>
      </c>
      <c r="M11" s="49">
        <v>694042</v>
      </c>
      <c r="N11" s="49">
        <v>1136117</v>
      </c>
      <c r="O11" s="49">
        <v>1294686</v>
      </c>
      <c r="P11" s="49">
        <v>1703965</v>
      </c>
      <c r="Q11" s="49">
        <v>1774194</v>
      </c>
      <c r="R11" s="49">
        <v>1697869</v>
      </c>
      <c r="S11" s="49">
        <v>2547853</v>
      </c>
      <c r="T11" s="49">
        <v>2596379.5640000002</v>
      </c>
      <c r="U11" s="49">
        <v>2421313.5699999998</v>
      </c>
      <c r="V11" s="49">
        <v>2518244</v>
      </c>
      <c r="W11" s="49">
        <v>3073911.89</v>
      </c>
      <c r="X11" s="49">
        <v>3205850.08</v>
      </c>
      <c r="Y11" s="49">
        <v>3495802.01</v>
      </c>
      <c r="Z11" s="49">
        <v>4199811.21</v>
      </c>
      <c r="AA11" s="49">
        <v>5302684</v>
      </c>
      <c r="AB11" s="49">
        <v>4753839.03</v>
      </c>
      <c r="AC11" s="49">
        <v>6187647</v>
      </c>
      <c r="AD11" s="49">
        <v>5796999</v>
      </c>
      <c r="AE11" s="49">
        <v>6819125</v>
      </c>
      <c r="AF11" s="49">
        <v>6984257</v>
      </c>
    </row>
    <row r="12" spans="1:32" s="45" customFormat="1" ht="11.45" customHeight="1" x14ac:dyDescent="0.2">
      <c r="A12" s="37">
        <f>IF(AF12&lt;&gt;"",COUNTA($AF$6:AF12),"")</f>
        <v>6</v>
      </c>
      <c r="B12" s="44" t="s">
        <v>86</v>
      </c>
      <c r="C12" s="48" t="s">
        <v>5</v>
      </c>
      <c r="D12" s="49" t="s">
        <v>5</v>
      </c>
      <c r="E12" s="49" t="s">
        <v>5</v>
      </c>
      <c r="F12" s="49" t="s">
        <v>5</v>
      </c>
      <c r="G12" s="49" t="s">
        <v>5</v>
      </c>
      <c r="H12" s="49" t="s">
        <v>5</v>
      </c>
      <c r="I12" s="49" t="s">
        <v>5</v>
      </c>
      <c r="J12" s="49" t="s">
        <v>5</v>
      </c>
      <c r="K12" s="49" t="s">
        <v>5</v>
      </c>
      <c r="L12" s="49" t="s">
        <v>5</v>
      </c>
      <c r="M12" s="49" t="s">
        <v>5</v>
      </c>
      <c r="N12" s="49" t="s">
        <v>5</v>
      </c>
      <c r="O12" s="49" t="s">
        <v>5</v>
      </c>
      <c r="P12" s="49" t="s">
        <v>5</v>
      </c>
      <c r="Q12" s="49" t="s">
        <v>5</v>
      </c>
      <c r="R12" s="49" t="s">
        <v>5</v>
      </c>
      <c r="S12" s="49" t="s">
        <v>5</v>
      </c>
      <c r="T12" s="49" t="s">
        <v>5</v>
      </c>
      <c r="U12" s="49" t="s">
        <v>5</v>
      </c>
      <c r="V12" s="49" t="s">
        <v>5</v>
      </c>
      <c r="W12" s="49">
        <v>120755</v>
      </c>
      <c r="X12" s="49">
        <v>199830</v>
      </c>
      <c r="Y12" s="49">
        <v>192513</v>
      </c>
      <c r="Z12" s="49">
        <v>200385</v>
      </c>
      <c r="AA12" s="49">
        <v>806685</v>
      </c>
      <c r="AB12" s="49">
        <v>1263154</v>
      </c>
      <c r="AC12" s="49">
        <v>1440123</v>
      </c>
      <c r="AD12" s="49">
        <v>2425836</v>
      </c>
      <c r="AE12" s="49">
        <v>4129093</v>
      </c>
      <c r="AF12" s="49">
        <v>4138231</v>
      </c>
    </row>
    <row r="13" spans="1:32" s="45" customFormat="1" ht="11.45" customHeight="1" x14ac:dyDescent="0.2">
      <c r="A13" s="37">
        <f>IF(AF13&lt;&gt;"",COUNTA($AF$6:AF13),"")</f>
        <v>7</v>
      </c>
      <c r="B13" s="44" t="s">
        <v>34</v>
      </c>
      <c r="C13" s="48" t="s">
        <v>5</v>
      </c>
      <c r="D13" s="49" t="s">
        <v>5</v>
      </c>
      <c r="E13" s="49" t="s">
        <v>5</v>
      </c>
      <c r="F13" s="49" t="s">
        <v>5</v>
      </c>
      <c r="G13" s="49">
        <v>218</v>
      </c>
      <c r="H13" s="49">
        <v>104</v>
      </c>
      <c r="I13" s="49">
        <v>21439</v>
      </c>
      <c r="J13" s="49">
        <v>57365</v>
      </c>
      <c r="K13" s="49">
        <v>143296</v>
      </c>
      <c r="L13" s="49">
        <v>153405</v>
      </c>
      <c r="M13" s="49">
        <v>232179</v>
      </c>
      <c r="N13" s="49">
        <v>208141</v>
      </c>
      <c r="O13" s="49">
        <v>238544</v>
      </c>
      <c r="P13" s="49">
        <v>324131</v>
      </c>
      <c r="Q13" s="49">
        <v>435997</v>
      </c>
      <c r="R13" s="49">
        <v>608858.32000000007</v>
      </c>
      <c r="S13" s="49">
        <v>880390</v>
      </c>
      <c r="T13" s="49">
        <v>1215618.06</v>
      </c>
      <c r="U13" s="49">
        <v>1329381</v>
      </c>
      <c r="V13" s="49">
        <v>1464325</v>
      </c>
      <c r="W13" s="49">
        <v>1776709</v>
      </c>
      <c r="X13" s="49">
        <v>2144371</v>
      </c>
      <c r="Y13" s="49">
        <v>2221243</v>
      </c>
      <c r="Z13" s="49">
        <v>2255712.1059999997</v>
      </c>
      <c r="AA13" s="49">
        <v>2402986</v>
      </c>
      <c r="AB13" s="49">
        <v>2440048.67</v>
      </c>
      <c r="AC13" s="49">
        <v>2427251</v>
      </c>
      <c r="AD13" s="49">
        <v>2398576</v>
      </c>
      <c r="AE13" s="49">
        <v>2293911</v>
      </c>
      <c r="AF13" s="49">
        <v>2356474</v>
      </c>
    </row>
    <row r="14" spans="1:32" s="45" customFormat="1" ht="11.45" customHeight="1" x14ac:dyDescent="0.2">
      <c r="A14" s="37" t="str">
        <f>IF(AF14&lt;&gt;"",COUNTA($AF$6:AF14),"")</f>
        <v/>
      </c>
      <c r="B14" s="44" t="s">
        <v>84</v>
      </c>
      <c r="C14" s="48"/>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row>
    <row r="15" spans="1:32" s="45" customFormat="1" ht="33" customHeight="1" x14ac:dyDescent="0.2">
      <c r="A15" s="37">
        <f>IF(AF15&lt;&gt;"",COUNTA($AF$6:AF15),"")</f>
        <v>8</v>
      </c>
      <c r="B15" s="44" t="s">
        <v>89</v>
      </c>
      <c r="C15" s="48" t="s">
        <v>5</v>
      </c>
      <c r="D15" s="49" t="s">
        <v>5</v>
      </c>
      <c r="E15" s="49" t="s">
        <v>5</v>
      </c>
      <c r="F15" s="49" t="s">
        <v>5</v>
      </c>
      <c r="G15" s="49" t="s">
        <v>5</v>
      </c>
      <c r="H15" s="49" t="s">
        <v>5</v>
      </c>
      <c r="I15" s="49">
        <v>12555</v>
      </c>
      <c r="J15" s="49">
        <v>38329</v>
      </c>
      <c r="K15" s="49">
        <v>103010</v>
      </c>
      <c r="L15" s="49">
        <v>118301</v>
      </c>
      <c r="M15" s="49">
        <v>169543</v>
      </c>
      <c r="N15" s="49">
        <v>133079</v>
      </c>
      <c r="O15" s="49">
        <v>139420</v>
      </c>
      <c r="P15" s="49">
        <v>202473</v>
      </c>
      <c r="Q15" s="49">
        <v>257482</v>
      </c>
      <c r="R15" s="49">
        <v>285525</v>
      </c>
      <c r="S15" s="49">
        <v>290198</v>
      </c>
      <c r="T15" s="49">
        <v>292365</v>
      </c>
      <c r="U15" s="49">
        <v>325841</v>
      </c>
      <c r="V15" s="49">
        <v>311177</v>
      </c>
      <c r="W15" s="49">
        <v>447525</v>
      </c>
      <c r="X15" s="49">
        <v>387558</v>
      </c>
      <c r="Y15" s="49">
        <v>356405</v>
      </c>
      <c r="Z15" s="49">
        <v>315195</v>
      </c>
      <c r="AA15" s="49">
        <v>298069</v>
      </c>
      <c r="AB15" s="49">
        <v>307531.67000000004</v>
      </c>
      <c r="AC15" s="49">
        <v>303022</v>
      </c>
      <c r="AD15" s="49">
        <v>313725</v>
      </c>
      <c r="AE15" s="49">
        <v>297967</v>
      </c>
      <c r="AF15" s="49">
        <v>320736</v>
      </c>
    </row>
    <row r="16" spans="1:32" s="45" customFormat="1" ht="11.45" customHeight="1" x14ac:dyDescent="0.2">
      <c r="A16" s="37">
        <f>IF(AF16&lt;&gt;"",COUNTA($AF$6:AF16),"")</f>
        <v>9</v>
      </c>
      <c r="B16" s="53" t="s">
        <v>87</v>
      </c>
      <c r="C16" s="48" t="s">
        <v>5</v>
      </c>
      <c r="D16" s="49" t="s">
        <v>5</v>
      </c>
      <c r="E16" s="49" t="s">
        <v>5</v>
      </c>
      <c r="F16" s="49" t="s">
        <v>5</v>
      </c>
      <c r="G16" s="49">
        <v>218</v>
      </c>
      <c r="H16" s="49">
        <v>104</v>
      </c>
      <c r="I16" s="49">
        <v>2221</v>
      </c>
      <c r="J16" s="49">
        <v>7383</v>
      </c>
      <c r="K16" s="49">
        <v>6479</v>
      </c>
      <c r="L16" s="49">
        <v>13800</v>
      </c>
      <c r="M16" s="49">
        <v>18715</v>
      </c>
      <c r="N16" s="49">
        <v>24796</v>
      </c>
      <c r="O16" s="49">
        <v>47563</v>
      </c>
      <c r="P16" s="49">
        <v>65658</v>
      </c>
      <c r="Q16" s="49">
        <v>110851</v>
      </c>
      <c r="R16" s="49">
        <v>254090.32</v>
      </c>
      <c r="S16" s="49">
        <v>524569</v>
      </c>
      <c r="T16" s="49">
        <v>860760.06</v>
      </c>
      <c r="U16" s="49">
        <v>942682.85</v>
      </c>
      <c r="V16" s="49">
        <v>1095762</v>
      </c>
      <c r="W16" s="49">
        <v>1278904.8199999998</v>
      </c>
      <c r="X16" s="49">
        <v>1711400.746</v>
      </c>
      <c r="Y16" s="49">
        <v>1817686.9899999998</v>
      </c>
      <c r="Z16" s="49">
        <v>1895639.1059999999</v>
      </c>
      <c r="AA16" s="49">
        <v>2060404</v>
      </c>
      <c r="AB16" s="49">
        <v>2085232</v>
      </c>
      <c r="AC16" s="49">
        <v>2076866</v>
      </c>
      <c r="AD16" s="49">
        <v>2032447</v>
      </c>
      <c r="AE16" s="49">
        <v>1945787</v>
      </c>
      <c r="AF16" s="49">
        <v>1985811</v>
      </c>
    </row>
    <row r="17" spans="1:32" s="45" customFormat="1" ht="11.45" customHeight="1" x14ac:dyDescent="0.2">
      <c r="A17" s="37">
        <f>IF(AF17&lt;&gt;"",COUNTA($AF$6:AF17),"")</f>
        <v>10</v>
      </c>
      <c r="B17" s="44" t="s">
        <v>90</v>
      </c>
      <c r="C17" s="48" t="s">
        <v>5</v>
      </c>
      <c r="D17" s="49" t="s">
        <v>5</v>
      </c>
      <c r="E17" s="49" t="s">
        <v>5</v>
      </c>
      <c r="F17" s="49" t="s">
        <v>5</v>
      </c>
      <c r="G17" s="49" t="s">
        <v>5</v>
      </c>
      <c r="H17" s="49" t="s">
        <v>5</v>
      </c>
      <c r="I17" s="49">
        <v>6663</v>
      </c>
      <c r="J17" s="49">
        <v>11653</v>
      </c>
      <c r="K17" s="49">
        <v>33807</v>
      </c>
      <c r="L17" s="49">
        <v>21304</v>
      </c>
      <c r="M17" s="49">
        <v>43921</v>
      </c>
      <c r="N17" s="49">
        <v>50266</v>
      </c>
      <c r="O17" s="49">
        <v>51561</v>
      </c>
      <c r="P17" s="49">
        <v>56001</v>
      </c>
      <c r="Q17" s="49">
        <v>67664</v>
      </c>
      <c r="R17" s="49">
        <v>69243</v>
      </c>
      <c r="S17" s="49">
        <v>65623</v>
      </c>
      <c r="T17" s="49">
        <v>62493</v>
      </c>
      <c r="U17" s="49">
        <v>60858</v>
      </c>
      <c r="V17" s="49">
        <v>57386</v>
      </c>
      <c r="W17" s="49">
        <v>50279</v>
      </c>
      <c r="X17" s="49">
        <v>45413</v>
      </c>
      <c r="Y17" s="49">
        <v>47151</v>
      </c>
      <c r="Z17" s="49">
        <v>44878</v>
      </c>
      <c r="AA17" s="49">
        <v>44513</v>
      </c>
      <c r="AB17" s="49">
        <v>47285</v>
      </c>
      <c r="AC17" s="49">
        <v>47363</v>
      </c>
      <c r="AD17" s="49">
        <v>52404</v>
      </c>
      <c r="AE17" s="49">
        <v>50157</v>
      </c>
      <c r="AF17" s="49">
        <v>49927</v>
      </c>
    </row>
    <row r="18" spans="1:32" s="45" customFormat="1" ht="11.45" customHeight="1" x14ac:dyDescent="0.2">
      <c r="A18" s="37">
        <f>IF(AF18&lt;&gt;"",COUNTA($AF$6:AF18),"")</f>
        <v>11</v>
      </c>
      <c r="B18" s="44" t="s">
        <v>83</v>
      </c>
      <c r="C18" s="48" t="s">
        <v>5</v>
      </c>
      <c r="D18" s="49" t="s">
        <v>5</v>
      </c>
      <c r="E18" s="49" t="s">
        <v>5</v>
      </c>
      <c r="F18" s="49" t="s">
        <v>5</v>
      </c>
      <c r="G18" s="49">
        <v>20</v>
      </c>
      <c r="H18" s="49">
        <v>42</v>
      </c>
      <c r="I18" s="49">
        <v>91</v>
      </c>
      <c r="J18" s="49">
        <v>101</v>
      </c>
      <c r="K18" s="49">
        <v>40</v>
      </c>
      <c r="L18" s="49">
        <v>126</v>
      </c>
      <c r="M18" s="49">
        <v>306</v>
      </c>
      <c r="N18" s="49">
        <v>2061</v>
      </c>
      <c r="O18" s="49">
        <v>3332</v>
      </c>
      <c r="P18" s="49">
        <v>3361</v>
      </c>
      <c r="Q18" s="49">
        <v>7848</v>
      </c>
      <c r="R18" s="49">
        <v>13767.5</v>
      </c>
      <c r="S18" s="49">
        <v>18926.900000000001</v>
      </c>
      <c r="T18" s="49">
        <v>28192.890000000003</v>
      </c>
      <c r="U18" s="49">
        <v>51839.46</v>
      </c>
      <c r="V18" s="49">
        <v>113124</v>
      </c>
      <c r="W18" s="49">
        <v>267610.00999999995</v>
      </c>
      <c r="X18" s="49">
        <v>479529.45</v>
      </c>
      <c r="Y18" s="49">
        <v>853473.45</v>
      </c>
      <c r="Z18" s="49">
        <v>1083084.67</v>
      </c>
      <c r="AA18" s="49">
        <v>1217467</v>
      </c>
      <c r="AB18" s="49">
        <v>1267857.5799999998</v>
      </c>
      <c r="AC18" s="49">
        <v>1283254</v>
      </c>
      <c r="AD18" s="49">
        <v>1642237</v>
      </c>
      <c r="AE18" s="49">
        <v>1710739</v>
      </c>
      <c r="AF18" s="49">
        <v>1987941</v>
      </c>
    </row>
    <row r="19" spans="1:32" s="45" customFormat="1" ht="11.45" customHeight="1" x14ac:dyDescent="0.2">
      <c r="A19" s="37">
        <f>IF(AF19&lt;&gt;"",COUNTA($AF$6:AF19),"")</f>
        <v>12</v>
      </c>
      <c r="B19" s="53" t="s">
        <v>35</v>
      </c>
      <c r="C19" s="48">
        <v>2208</v>
      </c>
      <c r="D19" s="49">
        <v>2052</v>
      </c>
      <c r="E19" s="49">
        <v>2210</v>
      </c>
      <c r="F19" s="49">
        <v>4559</v>
      </c>
      <c r="G19" s="49">
        <v>2922</v>
      </c>
      <c r="H19" s="49">
        <v>2095</v>
      </c>
      <c r="I19" s="49">
        <v>2089</v>
      </c>
      <c r="J19" s="49">
        <v>5001</v>
      </c>
      <c r="K19" s="49">
        <v>5637</v>
      </c>
      <c r="L19" s="49">
        <v>5669</v>
      </c>
      <c r="M19" s="49">
        <v>6949</v>
      </c>
      <c r="N19" s="49">
        <v>9764</v>
      </c>
      <c r="O19" s="49">
        <v>4328</v>
      </c>
      <c r="P19" s="49">
        <v>5897</v>
      </c>
      <c r="Q19" s="49">
        <v>5980</v>
      </c>
      <c r="R19" s="49">
        <v>6541</v>
      </c>
      <c r="S19" s="49">
        <v>8399</v>
      </c>
      <c r="T19" s="49">
        <v>7212</v>
      </c>
      <c r="U19" s="49">
        <v>4243</v>
      </c>
      <c r="V19" s="49">
        <v>6810</v>
      </c>
      <c r="W19" s="49">
        <v>8579.7200000000012</v>
      </c>
      <c r="X19" s="49">
        <v>6645.5099999999993</v>
      </c>
      <c r="Y19" s="49">
        <v>7649.15</v>
      </c>
      <c r="Z19" s="49">
        <v>5248.72</v>
      </c>
      <c r="AA19" s="49">
        <v>6685</v>
      </c>
      <c r="AB19" s="49">
        <v>4959.8599999999997</v>
      </c>
      <c r="AC19" s="49">
        <v>8091</v>
      </c>
      <c r="AD19" s="49">
        <v>5771</v>
      </c>
      <c r="AE19" s="49">
        <v>2729</v>
      </c>
      <c r="AF19" s="49">
        <v>3475</v>
      </c>
    </row>
    <row r="20" spans="1:32" ht="11.45" customHeight="1" x14ac:dyDescent="0.2">
      <c r="A20" s="37" t="str">
        <f>IF(AF20&lt;&gt;"",COUNTA($AF$6:AF20),"")</f>
        <v/>
      </c>
      <c r="B20" s="41"/>
      <c r="C20" s="48"/>
      <c r="D20" s="49"/>
      <c r="E20" s="49"/>
      <c r="F20" s="49"/>
      <c r="G20" s="49"/>
      <c r="H20" s="49"/>
      <c r="I20" s="49"/>
      <c r="J20" s="49"/>
      <c r="K20" s="49"/>
      <c r="L20" s="49"/>
      <c r="M20" s="49"/>
      <c r="N20" s="49"/>
      <c r="O20" s="49"/>
      <c r="P20" s="49"/>
      <c r="Q20" s="49"/>
      <c r="R20" s="49"/>
      <c r="S20" s="49"/>
      <c r="T20" s="49"/>
      <c r="U20" s="49"/>
      <c r="V20" s="49"/>
      <c r="W20" s="49"/>
      <c r="X20" s="49"/>
      <c r="Y20" s="49"/>
      <c r="Z20" s="49"/>
      <c r="AA20" s="49"/>
      <c r="AB20" s="49"/>
      <c r="AC20" s="49"/>
      <c r="AD20" s="49"/>
      <c r="AE20" s="49"/>
      <c r="AF20" s="49"/>
    </row>
    <row r="21" spans="1:32" ht="11.45" customHeight="1" x14ac:dyDescent="0.2">
      <c r="A21" s="37">
        <f>IF(AF21&lt;&gt;"",COUNTA($AF$6:AF21),"")</f>
        <v>13</v>
      </c>
      <c r="B21" s="46" t="s">
        <v>31</v>
      </c>
      <c r="C21" s="50">
        <v>325711</v>
      </c>
      <c r="D21" s="51">
        <v>300731</v>
      </c>
      <c r="E21" s="51">
        <v>328937</v>
      </c>
      <c r="F21" s="51">
        <v>1319114</v>
      </c>
      <c r="G21" s="51">
        <v>2583305</v>
      </c>
      <c r="H21" s="51">
        <v>3741461</v>
      </c>
      <c r="I21" s="51">
        <v>3676378</v>
      </c>
      <c r="J21" s="51">
        <v>3983151</v>
      </c>
      <c r="K21" s="51">
        <v>4483694</v>
      </c>
      <c r="L21" s="51">
        <v>4655595</v>
      </c>
      <c r="M21" s="51">
        <v>4728858</v>
      </c>
      <c r="N21" s="51">
        <v>5748972</v>
      </c>
      <c r="O21" s="51">
        <v>5818295</v>
      </c>
      <c r="P21" s="51">
        <v>6596205</v>
      </c>
      <c r="Q21" s="51">
        <v>6565230</v>
      </c>
      <c r="R21" s="51">
        <v>7245007</v>
      </c>
      <c r="S21" s="51">
        <v>7772872</v>
      </c>
      <c r="T21" s="51">
        <v>8446817</v>
      </c>
      <c r="U21" s="51">
        <v>7389037</v>
      </c>
      <c r="V21" s="51">
        <v>8603908</v>
      </c>
      <c r="W21" s="51">
        <v>9826227</v>
      </c>
      <c r="X21" s="51">
        <v>10800204</v>
      </c>
      <c r="Y21" s="51">
        <v>10785863</v>
      </c>
      <c r="Z21" s="51">
        <v>11926932</v>
      </c>
      <c r="AA21" s="51">
        <v>13586119</v>
      </c>
      <c r="AB21" s="51">
        <v>14245631.560000001</v>
      </c>
      <c r="AC21" s="51">
        <v>15471274</v>
      </c>
      <c r="AD21" s="51">
        <v>15736798</v>
      </c>
      <c r="AE21" s="51">
        <v>18303932</v>
      </c>
      <c r="AF21" s="51">
        <v>17917674</v>
      </c>
    </row>
    <row r="22" spans="1:32" ht="11.45" customHeight="1" x14ac:dyDescent="0.2">
      <c r="A22" s="37" t="str">
        <f>IF(AF22&lt;&gt;"",COUNTA($AF$6:AF22),"")</f>
        <v/>
      </c>
      <c r="B22" s="41" t="s">
        <v>37</v>
      </c>
      <c r="C22" s="48"/>
      <c r="D22" s="49"/>
      <c r="E22" s="49"/>
      <c r="F22" s="49"/>
      <c r="G22" s="49"/>
      <c r="H22" s="49"/>
      <c r="I22" s="49"/>
      <c r="J22" s="49"/>
      <c r="K22" s="49"/>
      <c r="L22" s="49"/>
      <c r="M22" s="49"/>
      <c r="N22" s="49"/>
      <c r="O22" s="49"/>
      <c r="P22" s="49"/>
      <c r="Q22" s="49"/>
      <c r="R22" s="49"/>
      <c r="S22" s="49"/>
      <c r="T22" s="49"/>
      <c r="U22" s="49"/>
      <c r="V22" s="49"/>
      <c r="W22" s="49"/>
      <c r="X22" s="49"/>
      <c r="Y22" s="49"/>
      <c r="Z22" s="49"/>
      <c r="AA22" s="49"/>
      <c r="AB22" s="49"/>
      <c r="AC22" s="49"/>
      <c r="AD22" s="49"/>
      <c r="AE22" s="49"/>
      <c r="AF22" s="49"/>
    </row>
    <row r="23" spans="1:32" ht="22.5" customHeight="1" x14ac:dyDescent="0.2">
      <c r="A23" s="37">
        <f>IF(AF23&lt;&gt;"",COUNTA($AF$6:AF23),"")</f>
        <v>14</v>
      </c>
      <c r="B23" s="41" t="s">
        <v>92</v>
      </c>
      <c r="C23" s="48">
        <v>323503</v>
      </c>
      <c r="D23" s="49">
        <v>298679</v>
      </c>
      <c r="E23" s="49">
        <v>326727</v>
      </c>
      <c r="F23" s="49">
        <v>1314555</v>
      </c>
      <c r="G23" s="49">
        <v>2488204</v>
      </c>
      <c r="H23" s="49">
        <v>3611798</v>
      </c>
      <c r="I23" s="49">
        <v>3457622</v>
      </c>
      <c r="J23" s="49">
        <v>3629741</v>
      </c>
      <c r="K23" s="49">
        <v>3964899</v>
      </c>
      <c r="L23" s="49">
        <v>3827035</v>
      </c>
      <c r="M23" s="49">
        <v>3795382</v>
      </c>
      <c r="N23" s="49">
        <v>4392889</v>
      </c>
      <c r="O23" s="49">
        <v>4277405</v>
      </c>
      <c r="P23" s="49">
        <v>4558851</v>
      </c>
      <c r="Q23" s="49">
        <v>4341211</v>
      </c>
      <c r="R23" s="49">
        <v>4917971</v>
      </c>
      <c r="S23" s="49">
        <v>4317303</v>
      </c>
      <c r="T23" s="49">
        <v>4599414</v>
      </c>
      <c r="U23" s="49">
        <v>3582260</v>
      </c>
      <c r="V23" s="49">
        <v>4501404</v>
      </c>
      <c r="W23" s="49">
        <v>4578662</v>
      </c>
      <c r="X23" s="49">
        <v>4763978</v>
      </c>
      <c r="Y23" s="49">
        <v>4015183</v>
      </c>
      <c r="Z23" s="49">
        <v>4182690</v>
      </c>
      <c r="AA23" s="49">
        <v>3849612</v>
      </c>
      <c r="AB23" s="49">
        <v>4515772.42</v>
      </c>
      <c r="AC23" s="49">
        <v>4124908</v>
      </c>
      <c r="AD23" s="49">
        <v>3467377</v>
      </c>
      <c r="AE23" s="49">
        <v>3348336</v>
      </c>
      <c r="AF23" s="49">
        <v>2447295</v>
      </c>
    </row>
    <row r="24" spans="1:32" ht="11.45" customHeight="1" x14ac:dyDescent="0.2">
      <c r="A24" s="37">
        <f>IF(AF24&lt;&gt;"",COUNTA($AF$6:AF24),"")</f>
        <v>15</v>
      </c>
      <c r="B24" s="41" t="s">
        <v>91</v>
      </c>
      <c r="C24" s="48">
        <v>2208</v>
      </c>
      <c r="D24" s="49">
        <v>2052</v>
      </c>
      <c r="E24" s="49">
        <v>2210</v>
      </c>
      <c r="F24" s="49">
        <v>4559</v>
      </c>
      <c r="G24" s="49">
        <v>95101</v>
      </c>
      <c r="H24" s="49">
        <v>129663</v>
      </c>
      <c r="I24" s="49">
        <v>218756</v>
      </c>
      <c r="J24" s="49">
        <v>353410</v>
      </c>
      <c r="K24" s="49">
        <v>518795</v>
      </c>
      <c r="L24" s="49">
        <v>828560</v>
      </c>
      <c r="M24" s="49">
        <v>933476</v>
      </c>
      <c r="N24" s="49">
        <v>1356083</v>
      </c>
      <c r="O24" s="49">
        <v>1540890</v>
      </c>
      <c r="P24" s="49">
        <v>2037354</v>
      </c>
      <c r="Q24" s="49">
        <v>2224019</v>
      </c>
      <c r="R24" s="49">
        <v>2327036</v>
      </c>
      <c r="S24" s="49">
        <v>3455569</v>
      </c>
      <c r="T24" s="49">
        <v>3847403</v>
      </c>
      <c r="U24" s="49">
        <v>3806777</v>
      </c>
      <c r="V24" s="49">
        <v>4102504</v>
      </c>
      <c r="W24" s="49">
        <v>5247566</v>
      </c>
      <c r="X24" s="49">
        <v>6036226</v>
      </c>
      <c r="Y24" s="49">
        <v>6770680</v>
      </c>
      <c r="Z24" s="49">
        <v>7744242</v>
      </c>
      <c r="AA24" s="49">
        <v>9736507</v>
      </c>
      <c r="AB24" s="49">
        <v>9729859.1400000006</v>
      </c>
      <c r="AC24" s="49">
        <v>11346366</v>
      </c>
      <c r="AD24" s="49">
        <v>12269419</v>
      </c>
      <c r="AE24" s="49">
        <v>14955597</v>
      </c>
      <c r="AF24" s="49">
        <v>15470378</v>
      </c>
    </row>
    <row r="25" spans="1:32" ht="24.95" customHeight="1" x14ac:dyDescent="0.2">
      <c r="A25" s="47"/>
      <c r="B25" s="41"/>
      <c r="C25" s="121" t="s">
        <v>28</v>
      </c>
      <c r="D25" s="122"/>
      <c r="E25" s="122"/>
      <c r="F25" s="122"/>
      <c r="G25" s="122"/>
      <c r="H25" s="122"/>
      <c r="I25" s="122"/>
      <c r="J25" s="122"/>
      <c r="K25" s="122" t="s">
        <v>28</v>
      </c>
      <c r="L25" s="122"/>
      <c r="M25" s="122"/>
      <c r="N25" s="122"/>
      <c r="O25" s="122"/>
      <c r="P25" s="122"/>
      <c r="Q25" s="122"/>
      <c r="R25" s="122"/>
      <c r="S25" s="122" t="s">
        <v>28</v>
      </c>
      <c r="T25" s="122"/>
      <c r="U25" s="122"/>
      <c r="V25" s="122"/>
      <c r="W25" s="122"/>
      <c r="X25" s="122"/>
      <c r="Y25" s="122"/>
      <c r="Z25" s="122" t="s">
        <v>28</v>
      </c>
      <c r="AA25" s="122"/>
      <c r="AB25" s="122"/>
      <c r="AC25" s="122"/>
      <c r="AD25" s="122"/>
      <c r="AE25" s="122"/>
      <c r="AF25" s="122"/>
    </row>
    <row r="26" spans="1:32" s="45" customFormat="1" ht="11.45" customHeight="1" x14ac:dyDescent="0.2">
      <c r="A26" s="37">
        <f>IF(AF26&lt;&gt;"",COUNTA($AF$6:AF26),"")</f>
        <v>16</v>
      </c>
      <c r="B26" s="41" t="s">
        <v>107</v>
      </c>
      <c r="C26" s="52">
        <v>37.722398076822707</v>
      </c>
      <c r="D26" s="52">
        <v>25.843361675384312</v>
      </c>
      <c r="E26" s="52">
        <v>8.9603784311281487</v>
      </c>
      <c r="F26" s="52">
        <v>68.343524517213822</v>
      </c>
      <c r="G26" s="52">
        <v>69.184591056805132</v>
      </c>
      <c r="H26" s="52">
        <v>66.898144869076546</v>
      </c>
      <c r="I26" s="52">
        <v>48.155331143859527</v>
      </c>
      <c r="J26" s="52">
        <v>47.795150121097599</v>
      </c>
      <c r="K26" s="52">
        <v>50.351607402289275</v>
      </c>
      <c r="L26" s="52">
        <v>46.647850596969882</v>
      </c>
      <c r="M26" s="52">
        <v>47.780140575166349</v>
      </c>
      <c r="N26" s="52">
        <v>48.416325562204861</v>
      </c>
      <c r="O26" s="52">
        <v>45.306657706424303</v>
      </c>
      <c r="P26" s="52">
        <v>43.704008592819662</v>
      </c>
      <c r="Q26" s="52">
        <v>40.892169809740103</v>
      </c>
      <c r="R26" s="52">
        <v>47.038698513334772</v>
      </c>
      <c r="S26" s="52">
        <v>37.593221656036533</v>
      </c>
      <c r="T26" s="52">
        <v>36.675211502747132</v>
      </c>
      <c r="U26" s="52">
        <v>28.305785990786081</v>
      </c>
      <c r="V26" s="52">
        <v>34.785948431805643</v>
      </c>
      <c r="W26" s="52">
        <v>31.301443066601252</v>
      </c>
      <c r="X26" s="52">
        <v>31.876286781249686</v>
      </c>
      <c r="Y26" s="52">
        <v>26.836851163416409</v>
      </c>
      <c r="Z26" s="52">
        <v>26.234600817712384</v>
      </c>
      <c r="AA26" s="52">
        <v>20.642834057319828</v>
      </c>
      <c r="AB26" s="52">
        <v>22.496812349118482</v>
      </c>
      <c r="AC26" s="52">
        <v>18.42914164664138</v>
      </c>
      <c r="AD26" s="52">
        <v>13.832464520418958</v>
      </c>
      <c r="AE26" s="52">
        <v>11.32280758036033</v>
      </c>
      <c r="AF26" s="52">
        <v>6.1738147484991641</v>
      </c>
    </row>
    <row r="27" spans="1:32" s="45" customFormat="1" ht="11.45" customHeight="1" x14ac:dyDescent="0.2">
      <c r="A27" s="37">
        <f>IF(AF27&lt;&gt;"",COUNTA($AF$6:AF27),"")</f>
        <v>17</v>
      </c>
      <c r="B27" s="41" t="s">
        <v>108</v>
      </c>
      <c r="C27" s="52">
        <v>40.09413252852989</v>
      </c>
      <c r="D27" s="52">
        <v>6.0259833538943441</v>
      </c>
      <c r="E27" s="52">
        <v>39.165858507860172</v>
      </c>
      <c r="F27" s="52">
        <v>4.9056412106914182</v>
      </c>
      <c r="G27" s="52">
        <v>20.072039499788062</v>
      </c>
      <c r="H27" s="52">
        <v>28.031509616163312</v>
      </c>
      <c r="I27" s="52">
        <v>41.431294605723352</v>
      </c>
      <c r="J27" s="52">
        <v>39.523181521363362</v>
      </c>
      <c r="K27" s="52">
        <v>33.6813127746898</v>
      </c>
      <c r="L27" s="52">
        <v>32.897814350260276</v>
      </c>
      <c r="M27" s="52">
        <v>29.548043100469499</v>
      </c>
      <c r="N27" s="52">
        <v>24.91817789336946</v>
      </c>
      <c r="O27" s="52">
        <v>26.127052684678244</v>
      </c>
      <c r="P27" s="52">
        <v>23.231267069474036</v>
      </c>
      <c r="Q27" s="52">
        <v>23.262033470266847</v>
      </c>
      <c r="R27" s="52">
        <v>19.376958503973839</v>
      </c>
      <c r="S27" s="52">
        <v>16.556710698439392</v>
      </c>
      <c r="T27" s="52">
        <v>16.629781727247082</v>
      </c>
      <c r="U27" s="52">
        <v>17.749001392197659</v>
      </c>
      <c r="V27" s="52">
        <v>15.282822642919939</v>
      </c>
      <c r="W27" s="52">
        <v>13.192453420829784</v>
      </c>
      <c r="X27" s="52">
        <v>11.249687228130135</v>
      </c>
      <c r="Y27" s="52">
        <v>9.4617528518580283</v>
      </c>
      <c r="Z27" s="52">
        <v>8.0971467767234682</v>
      </c>
      <c r="AA27" s="52">
        <v>7.1057084072353565</v>
      </c>
      <c r="AB27" s="52">
        <v>8.6415397226516486</v>
      </c>
      <c r="AC27" s="52">
        <v>7.7223375398819778</v>
      </c>
      <c r="AD27" s="52">
        <v>7.7406344035171575</v>
      </c>
      <c r="AE27" s="52">
        <v>6.4648732305168082</v>
      </c>
      <c r="AF27" s="52">
        <v>6.9332827464100539</v>
      </c>
    </row>
    <row r="28" spans="1:32" s="45" customFormat="1" ht="45" customHeight="1" x14ac:dyDescent="0.2">
      <c r="A28" s="37">
        <f>IF(AF28&lt;&gt;"",COUNTA($AF$6:AF28),"")</f>
        <v>18</v>
      </c>
      <c r="B28" s="44" t="s">
        <v>88</v>
      </c>
      <c r="C28" s="52">
        <v>21.505567819324494</v>
      </c>
      <c r="D28" s="52">
        <v>67.448317599449339</v>
      </c>
      <c r="E28" s="52">
        <v>51.201901883947386</v>
      </c>
      <c r="F28" s="52">
        <v>26.405223506080596</v>
      </c>
      <c r="G28" s="52">
        <v>7.0620000348390919</v>
      </c>
      <c r="H28" s="52">
        <v>1.604774177787768</v>
      </c>
      <c r="I28" s="52">
        <v>4.4630611977332038</v>
      </c>
      <c r="J28" s="52">
        <v>3.8090446483198854</v>
      </c>
      <c r="K28" s="52">
        <v>4.3963749533308922</v>
      </c>
      <c r="L28" s="52">
        <v>2.6572543359119511</v>
      </c>
      <c r="M28" s="52">
        <v>2.9318283610969074</v>
      </c>
      <c r="N28" s="52">
        <v>3.077228415793293</v>
      </c>
      <c r="O28" s="52">
        <v>2.0827579213498115</v>
      </c>
      <c r="P28" s="52">
        <v>2.1779644507713147</v>
      </c>
      <c r="Q28" s="52">
        <v>1.9700756866096083</v>
      </c>
      <c r="R28" s="52">
        <v>1.4651883704184137</v>
      </c>
      <c r="S28" s="52">
        <v>1.3932945248551629</v>
      </c>
      <c r="T28" s="52">
        <v>1.1464555228318549</v>
      </c>
      <c r="U28" s="52">
        <v>2.4259588901774345</v>
      </c>
      <c r="V28" s="52">
        <v>2.2493499465591684</v>
      </c>
      <c r="W28" s="52">
        <v>2.1024448142710321</v>
      </c>
      <c r="X28" s="52">
        <v>0.98410178178115904</v>
      </c>
      <c r="Y28" s="52">
        <v>0.92774217510457913</v>
      </c>
      <c r="Z28" s="52">
        <v>0.7375408864576406</v>
      </c>
      <c r="AA28" s="52">
        <v>0.58634846345744507</v>
      </c>
      <c r="AB28" s="52">
        <v>0.56099660912471327</v>
      </c>
      <c r="AC28" s="52">
        <v>0.51024240149841571</v>
      </c>
      <c r="AD28" s="52">
        <v>0.46046216009127144</v>
      </c>
      <c r="AE28" s="52">
        <v>0.50530672863076631</v>
      </c>
      <c r="AF28" s="52">
        <v>0.5514555070038667</v>
      </c>
    </row>
    <row r="29" spans="1:32" s="45" customFormat="1" ht="11.45" customHeight="1" x14ac:dyDescent="0.2">
      <c r="A29" s="37">
        <f>IF(AF29&lt;&gt;"",COUNTA($AF$6:AF29),"")</f>
        <v>19</v>
      </c>
      <c r="B29" s="44" t="s">
        <v>33</v>
      </c>
      <c r="C29" s="52" t="s">
        <v>5</v>
      </c>
      <c r="D29" s="52" t="s">
        <v>5</v>
      </c>
      <c r="E29" s="52" t="s">
        <v>5</v>
      </c>
      <c r="F29" s="52" t="s">
        <v>5</v>
      </c>
      <c r="G29" s="52">
        <v>3.5590454863053336</v>
      </c>
      <c r="H29" s="52">
        <v>3.4056749489036502</v>
      </c>
      <c r="I29" s="52">
        <v>5.3078600731480821</v>
      </c>
      <c r="J29" s="52">
        <v>7.3043427176122622</v>
      </c>
      <c r="K29" s="52">
        <v>8.2481543120471645</v>
      </c>
      <c r="L29" s="52">
        <v>14.377539283378388</v>
      </c>
      <c r="M29" s="52">
        <v>14.67673590537081</v>
      </c>
      <c r="N29" s="52">
        <v>19.762089639678191</v>
      </c>
      <c r="O29" s="52">
        <v>22.251982754397982</v>
      </c>
      <c r="P29" s="52">
        <v>25.832505205644761</v>
      </c>
      <c r="Q29" s="52">
        <v>27.024095119287516</v>
      </c>
      <c r="R29" s="52">
        <v>23.435022215989576</v>
      </c>
      <c r="S29" s="52">
        <v>32.778784984494791</v>
      </c>
      <c r="T29" s="52">
        <v>30.737963945472007</v>
      </c>
      <c r="U29" s="52">
        <v>32.769000480035487</v>
      </c>
      <c r="V29" s="52">
        <v>29.268606777292366</v>
      </c>
      <c r="W29" s="52">
        <v>32.5116333054386</v>
      </c>
      <c r="X29" s="52">
        <v>31.533479182430256</v>
      </c>
      <c r="Y29" s="52">
        <v>34.195826611185396</v>
      </c>
      <c r="Z29" s="52">
        <v>36.892942879191395</v>
      </c>
      <c r="AA29" s="52">
        <v>44.96772772268519</v>
      </c>
      <c r="AB29" s="52">
        <v>42.237460688615478</v>
      </c>
      <c r="AC29" s="52">
        <v>49.30279174164972</v>
      </c>
      <c r="AD29" s="52">
        <v>52.252275208717812</v>
      </c>
      <c r="AE29" s="52">
        <v>59.81347614272169</v>
      </c>
      <c r="AF29" s="52">
        <v>62.075512703267179</v>
      </c>
    </row>
    <row r="30" spans="1:32" s="45" customFormat="1" ht="11.45" customHeight="1" x14ac:dyDescent="0.2">
      <c r="A30" s="37" t="str">
        <f>IF(AF30&lt;&gt;"",COUNTA($AF$6:AF30),"")</f>
        <v/>
      </c>
      <c r="B30" s="44" t="s">
        <v>84</v>
      </c>
      <c r="C30" s="52"/>
      <c r="D30" s="52"/>
      <c r="E30" s="52"/>
      <c r="F30" s="52"/>
      <c r="G30" s="52"/>
      <c r="H30" s="52"/>
      <c r="I30" s="52"/>
      <c r="J30" s="52"/>
      <c r="K30" s="52"/>
      <c r="L30" s="52"/>
      <c r="M30" s="52"/>
      <c r="N30" s="52"/>
      <c r="O30" s="52"/>
      <c r="P30" s="52"/>
      <c r="Q30" s="52"/>
      <c r="R30" s="52"/>
      <c r="S30" s="52"/>
      <c r="T30" s="52"/>
      <c r="U30" s="52"/>
      <c r="V30" s="52"/>
      <c r="W30" s="52"/>
      <c r="X30" s="52"/>
      <c r="Y30" s="52"/>
      <c r="Z30" s="52"/>
      <c r="AA30" s="52"/>
      <c r="AB30" s="52"/>
      <c r="AC30" s="52"/>
      <c r="AD30" s="52"/>
      <c r="AE30" s="52"/>
      <c r="AF30" s="52"/>
    </row>
    <row r="31" spans="1:32" s="45" customFormat="1" ht="11.45" customHeight="1" x14ac:dyDescent="0.2">
      <c r="A31" s="37">
        <f>IF(AF31&lt;&gt;"",COUNTA($AF$6:AF31),"")</f>
        <v>20</v>
      </c>
      <c r="B31" s="44" t="s">
        <v>85</v>
      </c>
      <c r="C31" s="52" t="s">
        <v>5</v>
      </c>
      <c r="D31" s="52" t="s">
        <v>5</v>
      </c>
      <c r="E31" s="52" t="s">
        <v>5</v>
      </c>
      <c r="F31" s="52" t="s">
        <v>5</v>
      </c>
      <c r="G31" s="52">
        <v>3.5590454863053336</v>
      </c>
      <c r="H31" s="52">
        <v>3.4056749489036502</v>
      </c>
      <c r="I31" s="52">
        <v>5.3078600731480821</v>
      </c>
      <c r="J31" s="52">
        <v>7.3043427176122622</v>
      </c>
      <c r="K31" s="52">
        <v>8.2481543120471645</v>
      </c>
      <c r="L31" s="52">
        <v>14.377539283378388</v>
      </c>
      <c r="M31" s="52">
        <v>14.67673590537081</v>
      </c>
      <c r="N31" s="52">
        <v>19.762089639678191</v>
      </c>
      <c r="O31" s="52">
        <v>22.251982754397982</v>
      </c>
      <c r="P31" s="52">
        <v>25.832505205644761</v>
      </c>
      <c r="Q31" s="52">
        <v>27.024095119287516</v>
      </c>
      <c r="R31" s="52">
        <v>23.435022215989576</v>
      </c>
      <c r="S31" s="52">
        <v>32.778784984494791</v>
      </c>
      <c r="T31" s="52">
        <v>30.737963945472007</v>
      </c>
      <c r="U31" s="52">
        <v>32.769000480035487</v>
      </c>
      <c r="V31" s="52">
        <v>29.268606777292366</v>
      </c>
      <c r="W31" s="52">
        <v>31.282728253682723</v>
      </c>
      <c r="X31" s="52">
        <v>29.683236353683689</v>
      </c>
      <c r="Y31" s="52">
        <v>32.41096247931204</v>
      </c>
      <c r="Z31" s="52">
        <v>35.212837718870198</v>
      </c>
      <c r="AA31" s="52">
        <v>39.030160121518151</v>
      </c>
      <c r="AB31" s="52">
        <v>33.370503862729414</v>
      </c>
      <c r="AC31" s="52">
        <v>39.994424505700046</v>
      </c>
      <c r="AD31" s="52">
        <v>36.837220634083252</v>
      </c>
      <c r="AE31" s="52">
        <v>37.254973412270111</v>
      </c>
      <c r="AF31" s="52">
        <v>38.97970796879104</v>
      </c>
    </row>
    <row r="32" spans="1:32" s="45" customFormat="1" ht="11.45" customHeight="1" x14ac:dyDescent="0.2">
      <c r="A32" s="37">
        <f>IF(AF32&lt;&gt;"",COUNTA($AF$6:AF32),"")</f>
        <v>21</v>
      </c>
      <c r="B32" s="44" t="s">
        <v>86</v>
      </c>
      <c r="C32" s="52" t="s">
        <v>5</v>
      </c>
      <c r="D32" s="52" t="s">
        <v>5</v>
      </c>
      <c r="E32" s="52" t="s">
        <v>5</v>
      </c>
      <c r="F32" s="52" t="s">
        <v>5</v>
      </c>
      <c r="G32" s="52" t="s">
        <v>5</v>
      </c>
      <c r="H32" s="52" t="s">
        <v>5</v>
      </c>
      <c r="I32" s="52" t="s">
        <v>5</v>
      </c>
      <c r="J32" s="52" t="s">
        <v>5</v>
      </c>
      <c r="K32" s="52" t="s">
        <v>5</v>
      </c>
      <c r="L32" s="52" t="s">
        <v>5</v>
      </c>
      <c r="M32" s="52" t="s">
        <v>5</v>
      </c>
      <c r="N32" s="52" t="s">
        <v>5</v>
      </c>
      <c r="O32" s="52" t="s">
        <v>5</v>
      </c>
      <c r="P32" s="52" t="s">
        <v>5</v>
      </c>
      <c r="Q32" s="52" t="s">
        <v>5</v>
      </c>
      <c r="R32" s="52" t="s">
        <v>5</v>
      </c>
      <c r="S32" s="52" t="s">
        <v>5</v>
      </c>
      <c r="T32" s="52" t="s">
        <v>5</v>
      </c>
      <c r="U32" s="52" t="s">
        <v>5</v>
      </c>
      <c r="V32" s="52" t="s">
        <v>5</v>
      </c>
      <c r="W32" s="52">
        <v>1.2289050517558775</v>
      </c>
      <c r="X32" s="52">
        <v>1.8502428287465682</v>
      </c>
      <c r="Y32" s="52">
        <v>1.7848641318733605</v>
      </c>
      <c r="Z32" s="52">
        <v>1.6801051603211956</v>
      </c>
      <c r="AA32" s="52">
        <v>5.9375676011670437</v>
      </c>
      <c r="AB32" s="52">
        <v>8.8669568258860672</v>
      </c>
      <c r="AC32" s="52">
        <v>9.308367235949671</v>
      </c>
      <c r="AD32" s="52">
        <v>15.41505457463456</v>
      </c>
      <c r="AE32" s="52">
        <v>22.558502730451576</v>
      </c>
      <c r="AF32" s="52">
        <v>23.09580473447614</v>
      </c>
    </row>
    <row r="33" spans="1:32" s="45" customFormat="1" ht="11.45" customHeight="1" x14ac:dyDescent="0.2">
      <c r="A33" s="37">
        <f>IF(AF33&lt;&gt;"",COUNTA($AF$6:AF33),"")</f>
        <v>22</v>
      </c>
      <c r="B33" s="44" t="s">
        <v>34</v>
      </c>
      <c r="C33" s="52" t="s">
        <v>5</v>
      </c>
      <c r="D33" s="52" t="s">
        <v>5</v>
      </c>
      <c r="E33" s="52" t="s">
        <v>5</v>
      </c>
      <c r="F33" s="52" t="s">
        <v>5</v>
      </c>
      <c r="G33" s="52">
        <v>8.4388022320244799E-3</v>
      </c>
      <c r="H33" s="52">
        <v>2.7796628108645257E-3</v>
      </c>
      <c r="I33" s="52">
        <v>0.58315548618776414</v>
      </c>
      <c r="J33" s="52">
        <v>1.4401914464201835</v>
      </c>
      <c r="K33" s="52">
        <v>3.1959362079570992</v>
      </c>
      <c r="L33" s="52">
        <v>3.2950675477570539</v>
      </c>
      <c r="M33" s="52">
        <v>4.9098323527583192</v>
      </c>
      <c r="N33" s="52">
        <v>3.62049075904353</v>
      </c>
      <c r="O33" s="52">
        <v>4.0998952442253271</v>
      </c>
      <c r="P33" s="52">
        <v>4.91391641102725</v>
      </c>
      <c r="Q33" s="52">
        <v>6.6410011530441428</v>
      </c>
      <c r="R33" s="52">
        <v>8.4038334262478998</v>
      </c>
      <c r="S33" s="52">
        <v>11.326444073696312</v>
      </c>
      <c r="T33" s="52">
        <v>14.391433601556658</v>
      </c>
      <c r="U33" s="52">
        <v>17.99127342304552</v>
      </c>
      <c r="V33" s="52">
        <v>17.01930099670987</v>
      </c>
      <c r="W33" s="52">
        <v>18.08131259332804</v>
      </c>
      <c r="X33" s="52">
        <v>19.854918907087313</v>
      </c>
      <c r="Y33" s="52">
        <v>20.59401264414354</v>
      </c>
      <c r="Z33" s="52">
        <v>18.912760683132927</v>
      </c>
      <c r="AA33" s="52">
        <v>17.687067219122692</v>
      </c>
      <c r="AB33" s="52">
        <v>17.128399395442457</v>
      </c>
      <c r="AC33" s="52">
        <v>15.688759697488392</v>
      </c>
      <c r="AD33" s="52">
        <v>15.241830008874741</v>
      </c>
      <c r="AE33" s="52">
        <v>12.532340045843702</v>
      </c>
      <c r="AF33" s="52">
        <v>13.151673593346993</v>
      </c>
    </row>
    <row r="34" spans="1:32" s="45" customFormat="1" ht="11.45" customHeight="1" x14ac:dyDescent="0.2">
      <c r="A34" s="37" t="str">
        <f>IF(AF34&lt;&gt;"",COUNTA($AF$6:AF34),"")</f>
        <v/>
      </c>
      <c r="B34" s="44" t="s">
        <v>84</v>
      </c>
      <c r="C34" s="52"/>
      <c r="D34" s="52"/>
      <c r="E34" s="52"/>
      <c r="F34" s="52"/>
      <c r="G34" s="52"/>
      <c r="H34" s="52"/>
      <c r="I34" s="52"/>
      <c r="J34" s="52"/>
      <c r="K34" s="52"/>
      <c r="L34" s="52"/>
      <c r="M34" s="52"/>
      <c r="N34" s="52"/>
      <c r="O34" s="52"/>
      <c r="P34" s="52"/>
      <c r="Q34" s="52"/>
      <c r="R34" s="52"/>
      <c r="S34" s="52"/>
      <c r="T34" s="52"/>
      <c r="U34" s="52"/>
      <c r="V34" s="52"/>
      <c r="W34" s="52"/>
      <c r="X34" s="52"/>
      <c r="Y34" s="52"/>
      <c r="Z34" s="52"/>
      <c r="AA34" s="52"/>
      <c r="AB34" s="52"/>
      <c r="AC34" s="52"/>
      <c r="AD34" s="52"/>
      <c r="AE34" s="52"/>
      <c r="AF34" s="52"/>
    </row>
    <row r="35" spans="1:32" s="45" customFormat="1" ht="33" customHeight="1" x14ac:dyDescent="0.2">
      <c r="A35" s="37">
        <f>IF(AF35&lt;&gt;"",COUNTA($AF$6:AF35),"")</f>
        <v>23</v>
      </c>
      <c r="B35" s="44" t="s">
        <v>89</v>
      </c>
      <c r="C35" s="52" t="s">
        <v>5</v>
      </c>
      <c r="D35" s="52" t="s">
        <v>5</v>
      </c>
      <c r="E35" s="52" t="s">
        <v>5</v>
      </c>
      <c r="F35" s="52" t="s">
        <v>5</v>
      </c>
      <c r="G35" s="52" t="s">
        <v>5</v>
      </c>
      <c r="H35" s="52" t="s">
        <v>5</v>
      </c>
      <c r="I35" s="52">
        <v>0.34150460045185782</v>
      </c>
      <c r="J35" s="52">
        <v>0.96227835700931252</v>
      </c>
      <c r="K35" s="52">
        <v>2.2974359980855072</v>
      </c>
      <c r="L35" s="52">
        <v>2.5410500698621767</v>
      </c>
      <c r="M35" s="52">
        <v>3.5852842271855061</v>
      </c>
      <c r="N35" s="52">
        <v>2.3148312428726388</v>
      </c>
      <c r="O35" s="52">
        <v>2.3962346357481015</v>
      </c>
      <c r="P35" s="52">
        <v>3.0695377114568148</v>
      </c>
      <c r="Q35" s="52">
        <v>3.9219037261451617</v>
      </c>
      <c r="R35" s="52">
        <v>3.9409899811000875</v>
      </c>
      <c r="S35" s="52">
        <v>3.733472003655792</v>
      </c>
      <c r="T35" s="52">
        <v>3.4612446321496018</v>
      </c>
      <c r="U35" s="52">
        <v>4.4097898007548206</v>
      </c>
      <c r="V35" s="52">
        <v>3.6166937163902726</v>
      </c>
      <c r="W35" s="52">
        <v>4.5544032312707614</v>
      </c>
      <c r="X35" s="52">
        <v>3.5884322185025392</v>
      </c>
      <c r="Y35" s="52">
        <v>3.3043716576040318</v>
      </c>
      <c r="Z35" s="52">
        <v>2.6427165007732083</v>
      </c>
      <c r="AA35" s="52">
        <v>2.1939230769287388</v>
      </c>
      <c r="AB35" s="52">
        <v>2.1587787716166371</v>
      </c>
      <c r="AC35" s="52">
        <v>1.9586105190820096</v>
      </c>
      <c r="AD35" s="52">
        <v>1.9935758214599946</v>
      </c>
      <c r="AE35" s="52">
        <v>1.6278851997483381</v>
      </c>
      <c r="AF35" s="52">
        <v>1.7900537759532851</v>
      </c>
    </row>
    <row r="36" spans="1:32" s="45" customFormat="1" ht="11.45" customHeight="1" x14ac:dyDescent="0.2">
      <c r="A36" s="37">
        <f>IF(AF36&lt;&gt;"",COUNTA($AF$6:AF36),"")</f>
        <v>24</v>
      </c>
      <c r="B36" s="53" t="s">
        <v>87</v>
      </c>
      <c r="C36" s="52" t="s">
        <v>5</v>
      </c>
      <c r="D36" s="52" t="s">
        <v>5</v>
      </c>
      <c r="E36" s="52" t="s">
        <v>5</v>
      </c>
      <c r="F36" s="52" t="s">
        <v>5</v>
      </c>
      <c r="G36" s="52">
        <v>8.4388022320244799E-3</v>
      </c>
      <c r="H36" s="52">
        <v>2.7796628108645257E-3</v>
      </c>
      <c r="I36" s="52">
        <v>6.04127214339766E-2</v>
      </c>
      <c r="J36" s="52">
        <v>0.18535576482036459</v>
      </c>
      <c r="K36" s="52">
        <v>0.14450138657990488</v>
      </c>
      <c r="L36" s="52">
        <v>0.29641753631920303</v>
      </c>
      <c r="M36" s="52">
        <v>0.39576151366778195</v>
      </c>
      <c r="N36" s="52">
        <v>0.43131189367420819</v>
      </c>
      <c r="O36" s="52">
        <v>0.81747316009243254</v>
      </c>
      <c r="P36" s="52">
        <v>0.9953905313737218</v>
      </c>
      <c r="Q36" s="52">
        <v>1.6884556976678653</v>
      </c>
      <c r="R36" s="52">
        <v>3.5071093789143339</v>
      </c>
      <c r="S36" s="52">
        <v>6.7487152753834101</v>
      </c>
      <c r="T36" s="52">
        <v>10.190348151262187</v>
      </c>
      <c r="U36" s="52">
        <v>12.757858026695496</v>
      </c>
      <c r="V36" s="52">
        <v>12.735631296847897</v>
      </c>
      <c r="W36" s="52">
        <v>13.015217539753557</v>
      </c>
      <c r="X36" s="52">
        <v>15.846003890296886</v>
      </c>
      <c r="Y36" s="52">
        <v>16.852494696066504</v>
      </c>
      <c r="Z36" s="52">
        <v>15.89376971378725</v>
      </c>
      <c r="AA36" s="52">
        <v>15.165508266194342</v>
      </c>
      <c r="AB36" s="52">
        <v>14.637694308022661</v>
      </c>
      <c r="AC36" s="52">
        <v>13.424014079254237</v>
      </c>
      <c r="AD36" s="52">
        <v>12.915251247426573</v>
      </c>
      <c r="AE36" s="52">
        <v>10.630431756411681</v>
      </c>
      <c r="AF36" s="52">
        <v>11.082973158234713</v>
      </c>
    </row>
    <row r="37" spans="1:32" s="45" customFormat="1" ht="11.45" customHeight="1" x14ac:dyDescent="0.2">
      <c r="A37" s="37">
        <f>IF(AF37&lt;&gt;"",COUNTA($AF$6:AF37),"")</f>
        <v>25</v>
      </c>
      <c r="B37" s="44" t="s">
        <v>90</v>
      </c>
      <c r="C37" s="52" t="s">
        <v>5</v>
      </c>
      <c r="D37" s="52" t="s">
        <v>5</v>
      </c>
      <c r="E37" s="52" t="s">
        <v>5</v>
      </c>
      <c r="F37" s="52" t="s">
        <v>5</v>
      </c>
      <c r="G37" s="52" t="s">
        <v>5</v>
      </c>
      <c r="H37" s="52" t="s">
        <v>5</v>
      </c>
      <c r="I37" s="52">
        <v>0.18123816430192979</v>
      </c>
      <c r="J37" s="52">
        <v>0.29255732459050637</v>
      </c>
      <c r="K37" s="52">
        <v>0.75399882329168755</v>
      </c>
      <c r="L37" s="52">
        <v>0.45759994157567396</v>
      </c>
      <c r="M37" s="52">
        <v>0.92878661190503087</v>
      </c>
      <c r="N37" s="52">
        <v>0.87434762249668285</v>
      </c>
      <c r="O37" s="52">
        <v>0.88618744838479313</v>
      </c>
      <c r="P37" s="52">
        <v>0.84898816819671319</v>
      </c>
      <c r="Q37" s="52">
        <v>1.0306417292311161</v>
      </c>
      <c r="R37" s="52">
        <v>0.95573406623347645</v>
      </c>
      <c r="S37" s="52">
        <v>0.84425679465711012</v>
      </c>
      <c r="T37" s="52">
        <v>0.73984081814487046</v>
      </c>
      <c r="U37" s="52">
        <v>0.8236255955952041</v>
      </c>
      <c r="V37" s="52">
        <v>0.66697598347169684</v>
      </c>
      <c r="W37" s="52">
        <v>0.51169182230371835</v>
      </c>
      <c r="X37" s="52">
        <v>0.42048279828788421</v>
      </c>
      <c r="Y37" s="52">
        <v>0.43714629047300152</v>
      </c>
      <c r="Z37" s="52">
        <v>0.3762744685724711</v>
      </c>
      <c r="AA37" s="52">
        <v>0.32763587599961402</v>
      </c>
      <c r="AB37" s="52">
        <v>0.33192631580315834</v>
      </c>
      <c r="AC37" s="52">
        <v>0.30613509915214482</v>
      </c>
      <c r="AD37" s="52">
        <v>0.33300293998817293</v>
      </c>
      <c r="AE37" s="52">
        <v>0.27402308968368105</v>
      </c>
      <c r="AF37" s="52">
        <v>0.27864665915899578</v>
      </c>
    </row>
    <row r="38" spans="1:32" s="45" customFormat="1" ht="11.45" customHeight="1" x14ac:dyDescent="0.2">
      <c r="A38" s="37">
        <f>IF(AF38&lt;&gt;"",COUNTA($AF$6:AF38),"")</f>
        <v>26</v>
      </c>
      <c r="B38" s="44" t="s">
        <v>83</v>
      </c>
      <c r="C38" s="52" t="s">
        <v>5</v>
      </c>
      <c r="D38" s="52" t="s">
        <v>5</v>
      </c>
      <c r="E38" s="52" t="s">
        <v>5</v>
      </c>
      <c r="F38" s="52" t="s">
        <v>5</v>
      </c>
      <c r="G38" s="52">
        <v>7.7420203963527346E-4</v>
      </c>
      <c r="H38" s="52">
        <v>1.1225561351568278E-3</v>
      </c>
      <c r="I38" s="52">
        <v>2.4752623370066949E-3</v>
      </c>
      <c r="J38" s="52">
        <v>2.5356809219635409E-3</v>
      </c>
      <c r="K38" s="52">
        <v>8.921215408544829E-4</v>
      </c>
      <c r="L38" s="52">
        <v>2.7064209837840275E-3</v>
      </c>
      <c r="M38" s="52">
        <v>6.4709069293262768E-3</v>
      </c>
      <c r="N38" s="52">
        <v>3.5849887597295654E-2</v>
      </c>
      <c r="O38" s="52">
        <v>5.7267635965519106E-2</v>
      </c>
      <c r="P38" s="52">
        <v>5.0953540710150763E-2</v>
      </c>
      <c r="Q38" s="52">
        <v>0.1195388432697712</v>
      </c>
      <c r="R38" s="52">
        <v>0.19002742164362299</v>
      </c>
      <c r="S38" s="52">
        <v>0.24349944267704396</v>
      </c>
      <c r="T38" s="52">
        <v>0.3337693950277365</v>
      </c>
      <c r="U38" s="52">
        <v>0.70157261358956513</v>
      </c>
      <c r="V38" s="52">
        <v>1.3147978802190818</v>
      </c>
      <c r="W38" s="52">
        <v>2.7234258886956302</v>
      </c>
      <c r="X38" s="52">
        <v>4.4400036332647055</v>
      </c>
      <c r="Y38" s="52">
        <v>7.9128897706191887</v>
      </c>
      <c r="Z38" s="52">
        <v>9.0809997910611031</v>
      </c>
      <c r="AA38" s="52">
        <v>8.961109497127179</v>
      </c>
      <c r="AB38" s="52">
        <v>8.8999745266470995</v>
      </c>
      <c r="AC38" s="52">
        <v>8.2944300514618252</v>
      </c>
      <c r="AD38" s="52">
        <v>10.435648980180085</v>
      </c>
      <c r="AE38" s="52">
        <v>9.3462923704043472</v>
      </c>
      <c r="AF38" s="52">
        <v>11.094860861962328</v>
      </c>
    </row>
    <row r="39" spans="1:32" ht="11.45" customHeight="1" x14ac:dyDescent="0.2">
      <c r="A39" s="37">
        <f>IF(AF39&lt;&gt;"",COUNTA($AF$6:AF39),"")</f>
        <v>27</v>
      </c>
      <c r="B39" s="53" t="s">
        <v>35</v>
      </c>
      <c r="C39" s="52">
        <v>0.67790157532290896</v>
      </c>
      <c r="D39" s="52">
        <v>0.68233737127200056</v>
      </c>
      <c r="E39" s="52">
        <v>0.67186117706430104</v>
      </c>
      <c r="F39" s="52">
        <v>0.34561076601415797</v>
      </c>
      <c r="G39" s="52">
        <v>0.11311091799071345</v>
      </c>
      <c r="H39" s="52">
        <v>5.5994169122703677E-2</v>
      </c>
      <c r="I39" s="52">
        <v>5.6822231011065781E-2</v>
      </c>
      <c r="J39" s="52">
        <v>0.12555386426474918</v>
      </c>
      <c r="K39" s="52">
        <v>0.12572222814491801</v>
      </c>
      <c r="L39" s="52">
        <v>0.1217674647386639</v>
      </c>
      <c r="M39" s="52">
        <v>0.14694879820878529</v>
      </c>
      <c r="N39" s="52">
        <v>0.16983905992236525</v>
      </c>
      <c r="O39" s="52">
        <v>7.4386052958813537E-2</v>
      </c>
      <c r="P39" s="52">
        <v>8.9399889785111292E-2</v>
      </c>
      <c r="Q39" s="52">
        <v>9.1085917782012207E-2</v>
      </c>
      <c r="R39" s="52">
        <v>9.0296669140554314E-2</v>
      </c>
      <c r="S39" s="52">
        <v>0.10805529796451042</v>
      </c>
      <c r="T39" s="52">
        <v>8.5393113169138155E-2</v>
      </c>
      <c r="U39" s="52">
        <v>5.740937553838206E-2</v>
      </c>
      <c r="V39" s="52">
        <v>7.9150079243060251E-2</v>
      </c>
      <c r="W39" s="52">
        <v>8.7314490088616928E-2</v>
      </c>
      <c r="X39" s="52">
        <v>6.1531337741398212E-2</v>
      </c>
      <c r="Y39" s="52">
        <v>7.0918293696109441E-2</v>
      </c>
      <c r="Z39" s="52">
        <v>4.4007293744946309E-2</v>
      </c>
      <c r="AA39" s="52">
        <v>4.9204633052308752E-2</v>
      </c>
      <c r="AB39" s="52">
        <v>3.4816708400115325E-2</v>
      </c>
      <c r="AC39" s="52">
        <v>5.2296921378291152E-2</v>
      </c>
      <c r="AD39" s="52">
        <v>3.6672009134259713E-2</v>
      </c>
      <c r="AE39" s="52">
        <v>1.4909364829371089E-2</v>
      </c>
      <c r="AF39" s="52">
        <v>1.9394258428856333E-2</v>
      </c>
    </row>
    <row r="40" spans="1:32" ht="11.45" customHeight="1" x14ac:dyDescent="0.2">
      <c r="A40" s="37" t="str">
        <f>IF(AF40&lt;&gt;"",COUNTA($AF$6:AF40),"")</f>
        <v/>
      </c>
      <c r="B40" s="41"/>
      <c r="C40" s="52"/>
      <c r="D40" s="52"/>
      <c r="E40" s="52"/>
      <c r="F40" s="52"/>
      <c r="G40" s="52"/>
      <c r="H40" s="52"/>
      <c r="I40" s="52"/>
      <c r="J40" s="52"/>
      <c r="K40" s="52"/>
      <c r="L40" s="52"/>
      <c r="M40" s="52"/>
      <c r="N40" s="52"/>
      <c r="O40" s="52"/>
      <c r="P40" s="52"/>
      <c r="Q40" s="52"/>
      <c r="R40" s="52"/>
      <c r="S40" s="52"/>
      <c r="T40" s="52"/>
      <c r="U40" s="52"/>
      <c r="V40" s="52"/>
      <c r="W40" s="7"/>
      <c r="X40" s="7"/>
      <c r="Y40" s="7"/>
      <c r="Z40" s="7"/>
      <c r="AA40" s="7"/>
      <c r="AB40" s="7"/>
      <c r="AC40" s="7"/>
      <c r="AD40" s="7"/>
      <c r="AE40" s="7"/>
      <c r="AF40" s="7"/>
    </row>
    <row r="41" spans="1:32" ht="11.45" customHeight="1" x14ac:dyDescent="0.2">
      <c r="A41" s="37">
        <f>IF(AF41&lt;&gt;"",COUNTA($AF$6:AF41),"")</f>
        <v>28</v>
      </c>
      <c r="B41" s="46" t="s">
        <v>31</v>
      </c>
      <c r="C41" s="56">
        <v>100</v>
      </c>
      <c r="D41" s="56">
        <v>100</v>
      </c>
      <c r="E41" s="56">
        <v>100</v>
      </c>
      <c r="F41" s="56">
        <v>100</v>
      </c>
      <c r="G41" s="56">
        <v>100</v>
      </c>
      <c r="H41" s="56">
        <v>100</v>
      </c>
      <c r="I41" s="56">
        <v>100</v>
      </c>
      <c r="J41" s="56">
        <v>100</v>
      </c>
      <c r="K41" s="56">
        <v>100</v>
      </c>
      <c r="L41" s="56">
        <v>100</v>
      </c>
      <c r="M41" s="56">
        <v>100</v>
      </c>
      <c r="N41" s="56">
        <v>100</v>
      </c>
      <c r="O41" s="56">
        <v>100</v>
      </c>
      <c r="P41" s="56">
        <v>100</v>
      </c>
      <c r="Q41" s="56">
        <v>100</v>
      </c>
      <c r="R41" s="56">
        <v>100</v>
      </c>
      <c r="S41" s="56">
        <v>100</v>
      </c>
      <c r="T41" s="56">
        <v>100</v>
      </c>
      <c r="U41" s="56">
        <v>100</v>
      </c>
      <c r="V41" s="56">
        <v>100</v>
      </c>
      <c r="W41" s="56">
        <v>100</v>
      </c>
      <c r="X41" s="56">
        <v>100</v>
      </c>
      <c r="Y41" s="56">
        <v>100</v>
      </c>
      <c r="Z41" s="56">
        <v>100</v>
      </c>
      <c r="AA41" s="56">
        <v>100</v>
      </c>
      <c r="AB41" s="56">
        <v>100</v>
      </c>
      <c r="AC41" s="56">
        <v>100</v>
      </c>
      <c r="AD41" s="56">
        <v>100</v>
      </c>
      <c r="AE41" s="56">
        <v>100</v>
      </c>
      <c r="AF41" s="56">
        <v>100</v>
      </c>
    </row>
    <row r="42" spans="1:32" ht="11.45" customHeight="1" x14ac:dyDescent="0.2">
      <c r="A42" s="37" t="str">
        <f>IF(AF42&lt;&gt;"",COUNTA($AF$6:AF42),"")</f>
        <v/>
      </c>
      <c r="B42" s="41" t="s">
        <v>37</v>
      </c>
      <c r="C42" s="42"/>
      <c r="D42" s="42"/>
      <c r="E42" s="42"/>
      <c r="F42" s="42"/>
      <c r="G42" s="42"/>
      <c r="H42" s="6"/>
      <c r="I42" s="6"/>
      <c r="J42" s="6"/>
      <c r="K42" s="6"/>
      <c r="L42" s="6"/>
      <c r="M42" s="6"/>
      <c r="N42" s="6"/>
      <c r="O42" s="6"/>
      <c r="P42" s="6"/>
      <c r="Q42" s="6"/>
      <c r="R42" s="6"/>
      <c r="S42" s="6"/>
      <c r="T42" s="6"/>
      <c r="U42" s="6"/>
      <c r="V42" s="6"/>
      <c r="W42" s="6"/>
      <c r="X42" s="6"/>
      <c r="Y42" s="6"/>
      <c r="Z42" s="6"/>
      <c r="AA42" s="6"/>
      <c r="AB42" s="7"/>
      <c r="AC42" s="7"/>
      <c r="AD42" s="7"/>
      <c r="AE42" s="7"/>
      <c r="AF42" s="7"/>
    </row>
    <row r="43" spans="1:32" ht="22.5" customHeight="1" x14ac:dyDescent="0.2">
      <c r="A43" s="37">
        <f>IF(AF43&lt;&gt;"",COUNTA($AF$6:AF43),"")</f>
        <v>29</v>
      </c>
      <c r="B43" s="41" t="s">
        <v>92</v>
      </c>
      <c r="C43" s="52">
        <v>99.32209842467708</v>
      </c>
      <c r="D43" s="52">
        <v>99.317662628728002</v>
      </c>
      <c r="E43" s="52">
        <v>99.328138822935699</v>
      </c>
      <c r="F43" s="52">
        <v>99.654389233985839</v>
      </c>
      <c r="G43" s="52">
        <v>96.318630591432296</v>
      </c>
      <c r="H43" s="52">
        <v>96.534428663027626</v>
      </c>
      <c r="I43" s="52">
        <v>94.049686947316076</v>
      </c>
      <c r="J43" s="52">
        <v>91.12737629078083</v>
      </c>
      <c r="K43" s="52">
        <v>88.429295130309953</v>
      </c>
      <c r="L43" s="52">
        <v>82.202919283142108</v>
      </c>
      <c r="M43" s="52">
        <v>80.260012036732761</v>
      </c>
      <c r="N43" s="52">
        <v>76.411730653758624</v>
      </c>
      <c r="O43" s="52">
        <v>73.516468312452361</v>
      </c>
      <c r="P43" s="52">
        <v>69.113240113065018</v>
      </c>
      <c r="Q43" s="52">
        <v>66.124278966616558</v>
      </c>
      <c r="R43" s="52">
        <v>67.880831585117861</v>
      </c>
      <c r="S43" s="52">
        <v>55.543214914641595</v>
      </c>
      <c r="T43" s="52">
        <v>54.45144602990689</v>
      </c>
      <c r="U43" s="52">
        <v>48.480742483763443</v>
      </c>
      <c r="V43" s="52">
        <v>52.318132643910189</v>
      </c>
      <c r="W43" s="52">
        <v>46.596338553953622</v>
      </c>
      <c r="X43" s="52">
        <v>44.11007421711664</v>
      </c>
      <c r="Y43" s="52">
        <v>37.22634897179762</v>
      </c>
      <c r="Z43" s="52">
        <v>35.06928688786018</v>
      </c>
      <c r="AA43" s="52">
        <v>28.33489092801263</v>
      </c>
      <c r="AB43" s="52">
        <v>31.699348680894847</v>
      </c>
      <c r="AC43" s="52">
        <v>26.661721588021773</v>
      </c>
      <c r="AD43" s="52">
        <v>22.033561084027387</v>
      </c>
      <c r="AE43" s="52">
        <v>18.292987539507905</v>
      </c>
      <c r="AF43" s="52">
        <v>13.658553001913083</v>
      </c>
    </row>
    <row r="44" spans="1:32" ht="11.45" customHeight="1" x14ac:dyDescent="0.2">
      <c r="A44" s="37">
        <f>IF(AF44&lt;&gt;"",COUNTA($AF$6:AF44),"")</f>
        <v>30</v>
      </c>
      <c r="B44" s="41" t="s">
        <v>91</v>
      </c>
      <c r="C44" s="52">
        <v>0.67790157532290896</v>
      </c>
      <c r="D44" s="52">
        <v>0.68233737127200056</v>
      </c>
      <c r="E44" s="52">
        <v>0.67186117706430104</v>
      </c>
      <c r="F44" s="52">
        <v>0.34561076601415797</v>
      </c>
      <c r="G44" s="52">
        <v>3.6813694085677069</v>
      </c>
      <c r="H44" s="52">
        <v>3.4655713369723751</v>
      </c>
      <c r="I44" s="52">
        <v>5.9503130526839181</v>
      </c>
      <c r="J44" s="52">
        <v>8.8726237092191589</v>
      </c>
      <c r="K44" s="52">
        <v>11.570704869690037</v>
      </c>
      <c r="L44" s="52">
        <v>17.797080716857888</v>
      </c>
      <c r="M44" s="52">
        <v>19.739987963267243</v>
      </c>
      <c r="N44" s="52">
        <v>23.588269346241379</v>
      </c>
      <c r="O44" s="52">
        <v>26.483531687547639</v>
      </c>
      <c r="P44" s="52">
        <v>30.886759886934989</v>
      </c>
      <c r="Q44" s="52">
        <v>33.875721033383442</v>
      </c>
      <c r="R44" s="52">
        <v>32.119168414882139</v>
      </c>
      <c r="S44" s="52">
        <v>44.456785085358405</v>
      </c>
      <c r="T44" s="52">
        <v>45.548553970093117</v>
      </c>
      <c r="U44" s="52">
        <v>51.51925751623655</v>
      </c>
      <c r="V44" s="52">
        <v>47.681867356089811</v>
      </c>
      <c r="W44" s="52">
        <v>53.403671622892489</v>
      </c>
      <c r="X44" s="52">
        <v>55.889925782883367</v>
      </c>
      <c r="Y44" s="52">
        <v>62.77365102820238</v>
      </c>
      <c r="Z44" s="52">
        <v>64.930713112139813</v>
      </c>
      <c r="AA44" s="52">
        <v>71.665109071987374</v>
      </c>
      <c r="AB44" s="52">
        <v>68.300651319105157</v>
      </c>
      <c r="AC44" s="52">
        <v>73.338278411978223</v>
      </c>
      <c r="AD44" s="52">
        <v>77.966426206906888</v>
      </c>
      <c r="AE44" s="52">
        <v>81.707017923799114</v>
      </c>
      <c r="AF44" s="52">
        <v>86.341441417005356</v>
      </c>
    </row>
    <row r="45" spans="1:32" ht="11.45" customHeight="1" x14ac:dyDescent="0.2">
      <c r="A45" s="38"/>
    </row>
    <row r="46" spans="1:32" ht="11.45" customHeight="1" x14ac:dyDescent="0.2"/>
    <row r="47" spans="1:32" ht="11.45" customHeight="1" x14ac:dyDescent="0.2"/>
    <row r="48" spans="1:3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45">
    <mergeCell ref="A2:A3"/>
    <mergeCell ref="B2:B3"/>
    <mergeCell ref="C2:C3"/>
    <mergeCell ref="D2:D3"/>
    <mergeCell ref="E2:E3"/>
    <mergeCell ref="A1:B1"/>
    <mergeCell ref="C1:J1"/>
    <mergeCell ref="K1:R1"/>
    <mergeCell ref="S1:Y1"/>
    <mergeCell ref="Z1:AF1"/>
    <mergeCell ref="Q2:Q3"/>
    <mergeCell ref="F2:F3"/>
    <mergeCell ref="G2:G3"/>
    <mergeCell ref="H2:H3"/>
    <mergeCell ref="I2:I3"/>
    <mergeCell ref="J2:J3"/>
    <mergeCell ref="K2:K3"/>
    <mergeCell ref="L2:L3"/>
    <mergeCell ref="M2:M3"/>
    <mergeCell ref="N2:N3"/>
    <mergeCell ref="O2:O3"/>
    <mergeCell ref="P2:P3"/>
    <mergeCell ref="AC2:AC3"/>
    <mergeCell ref="R2:R3"/>
    <mergeCell ref="S2:S3"/>
    <mergeCell ref="T2:T3"/>
    <mergeCell ref="U2:U3"/>
    <mergeCell ref="V2:V3"/>
    <mergeCell ref="W2:W3"/>
    <mergeCell ref="C25:J25"/>
    <mergeCell ref="K25:R25"/>
    <mergeCell ref="S25:Y25"/>
    <mergeCell ref="Z25:AF25"/>
    <mergeCell ref="AD2:AD3"/>
    <mergeCell ref="AE2:AE3"/>
    <mergeCell ref="AF2:AF3"/>
    <mergeCell ref="C5:J5"/>
    <mergeCell ref="K5:R5"/>
    <mergeCell ref="S5:Y5"/>
    <mergeCell ref="Z5:AF5"/>
    <mergeCell ref="X2:X3"/>
    <mergeCell ref="Y2:Y3"/>
    <mergeCell ref="Z2:Z3"/>
    <mergeCell ref="AA2:AA3"/>
    <mergeCell ref="AB2:A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E433S 2020 00&amp;R&amp;"-,Standard"&amp;7&amp;P</oddFooter>
    <evenFooter>&amp;L&amp;"-,Standard"&amp;7&amp;P&amp;R&amp;"-,Standard"&amp;7StatA MV, Statistischer Bericht E433S 2020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28515625" defaultRowHeight="11.25" x14ac:dyDescent="0.2"/>
  <cols>
    <col min="1" max="1" width="3.7109375" style="43" customWidth="1"/>
    <col min="2" max="2" width="10.28515625" style="43" customWidth="1"/>
    <col min="3" max="8" width="13" style="43" customWidth="1"/>
    <col min="9" max="19" width="10.7109375" style="43" customWidth="1"/>
    <col min="20" max="16384" width="11.28515625" style="43"/>
  </cols>
  <sheetData>
    <row r="1" spans="1:8" s="39" customFormat="1" ht="30" customHeight="1" x14ac:dyDescent="0.2">
      <c r="A1" s="131" t="s">
        <v>23</v>
      </c>
      <c r="B1" s="132"/>
      <c r="C1" s="127" t="s">
        <v>93</v>
      </c>
      <c r="D1" s="127"/>
      <c r="E1" s="127"/>
      <c r="F1" s="127"/>
      <c r="G1" s="127"/>
      <c r="H1" s="128"/>
    </row>
    <row r="2" spans="1:8" s="39" customFormat="1" ht="11.45" customHeight="1" x14ac:dyDescent="0.2">
      <c r="A2" s="130" t="s">
        <v>21</v>
      </c>
      <c r="B2" s="133" t="s">
        <v>24</v>
      </c>
      <c r="C2" s="125" t="s">
        <v>46</v>
      </c>
      <c r="D2" s="134"/>
      <c r="E2" s="134"/>
      <c r="F2" s="125" t="s">
        <v>47</v>
      </c>
      <c r="G2" s="135"/>
      <c r="H2" s="136"/>
    </row>
    <row r="3" spans="1:8" s="39" customFormat="1" ht="11.45" customHeight="1" x14ac:dyDescent="0.2">
      <c r="A3" s="130"/>
      <c r="B3" s="133"/>
      <c r="C3" s="125" t="s">
        <v>56</v>
      </c>
      <c r="D3" s="125" t="s">
        <v>55</v>
      </c>
      <c r="E3" s="134"/>
      <c r="F3" s="125" t="s">
        <v>56</v>
      </c>
      <c r="G3" s="125" t="s">
        <v>55</v>
      </c>
      <c r="H3" s="137"/>
    </row>
    <row r="4" spans="1:8" s="39" customFormat="1" ht="11.45" customHeight="1" x14ac:dyDescent="0.2">
      <c r="A4" s="130"/>
      <c r="B4" s="133"/>
      <c r="C4" s="125"/>
      <c r="D4" s="125" t="s">
        <v>49</v>
      </c>
      <c r="E4" s="125" t="s">
        <v>48</v>
      </c>
      <c r="F4" s="125"/>
      <c r="G4" s="125" t="s">
        <v>49</v>
      </c>
      <c r="H4" s="129" t="s">
        <v>48</v>
      </c>
    </row>
    <row r="5" spans="1:8" s="39" customFormat="1" ht="11.45" customHeight="1" x14ac:dyDescent="0.2">
      <c r="A5" s="130"/>
      <c r="B5" s="133"/>
      <c r="C5" s="125"/>
      <c r="D5" s="125"/>
      <c r="E5" s="125"/>
      <c r="F5" s="125"/>
      <c r="G5" s="125"/>
      <c r="H5" s="129"/>
    </row>
    <row r="6" spans="1:8" s="39" customFormat="1" ht="11.45" customHeight="1" x14ac:dyDescent="0.2">
      <c r="A6" s="130"/>
      <c r="B6" s="133"/>
      <c r="C6" s="125"/>
      <c r="D6" s="125"/>
      <c r="E6" s="125"/>
      <c r="F6" s="125"/>
      <c r="G6" s="125"/>
      <c r="H6" s="129"/>
    </row>
    <row r="7" spans="1:8" s="39" customFormat="1" ht="11.45" customHeight="1" x14ac:dyDescent="0.2">
      <c r="A7" s="130"/>
      <c r="B7" s="133"/>
      <c r="C7" s="134" t="s">
        <v>27</v>
      </c>
      <c r="D7" s="134"/>
      <c r="E7" s="134"/>
      <c r="F7" s="134"/>
      <c r="G7" s="134"/>
      <c r="H7" s="137"/>
    </row>
    <row r="8" spans="1:8" s="39" customFormat="1" ht="11.45" customHeight="1" x14ac:dyDescent="0.2">
      <c r="A8" s="34">
        <v>1</v>
      </c>
      <c r="B8" s="35">
        <v>2</v>
      </c>
      <c r="C8" s="57">
        <v>3</v>
      </c>
      <c r="D8" s="57">
        <v>4</v>
      </c>
      <c r="E8" s="57">
        <v>5</v>
      </c>
      <c r="F8" s="57">
        <v>6</v>
      </c>
      <c r="G8" s="57">
        <v>7</v>
      </c>
      <c r="H8" s="58">
        <v>8</v>
      </c>
    </row>
    <row r="9" spans="1:8" s="39" customFormat="1" ht="11.45" customHeight="1" x14ac:dyDescent="0.2">
      <c r="A9" s="62"/>
      <c r="B9" s="59"/>
      <c r="C9" s="54"/>
      <c r="D9" s="55"/>
      <c r="E9" s="55"/>
      <c r="F9" s="55"/>
      <c r="G9" s="55"/>
      <c r="H9" s="55"/>
    </row>
    <row r="10" spans="1:8" ht="12" customHeight="1" x14ac:dyDescent="0.2">
      <c r="A10" s="37">
        <f>IF(D10&lt;&gt;"",COUNTA($D$10:D10),"")</f>
        <v>1</v>
      </c>
      <c r="B10" s="60">
        <v>1991</v>
      </c>
      <c r="C10" s="42">
        <v>368615</v>
      </c>
      <c r="D10" s="42">
        <v>2245</v>
      </c>
      <c r="E10" s="42">
        <v>366370</v>
      </c>
      <c r="F10" s="42">
        <v>325711</v>
      </c>
      <c r="G10" s="42">
        <v>2208</v>
      </c>
      <c r="H10" s="42">
        <v>323503</v>
      </c>
    </row>
    <row r="11" spans="1:8" s="45" customFormat="1" ht="12" customHeight="1" x14ac:dyDescent="0.2">
      <c r="A11" s="37">
        <f>IF(D11&lt;&gt;"",COUNTA($D$10:D11),"")</f>
        <v>2</v>
      </c>
      <c r="B11" s="61">
        <v>1992</v>
      </c>
      <c r="C11" s="42">
        <v>354142</v>
      </c>
      <c r="D11" s="42">
        <v>2110</v>
      </c>
      <c r="E11" s="42">
        <v>352032</v>
      </c>
      <c r="F11" s="42">
        <v>300731</v>
      </c>
      <c r="G11" s="42">
        <v>2052</v>
      </c>
      <c r="H11" s="42">
        <v>298679</v>
      </c>
    </row>
    <row r="12" spans="1:8" s="45" customFormat="1" ht="12" customHeight="1" x14ac:dyDescent="0.2">
      <c r="A12" s="37">
        <f>IF(D12&lt;&gt;"",COUNTA($D$10:D12),"")</f>
        <v>3</v>
      </c>
      <c r="B12" s="60">
        <v>1993</v>
      </c>
      <c r="C12" s="42">
        <v>378922</v>
      </c>
      <c r="D12" s="42">
        <v>2243</v>
      </c>
      <c r="E12" s="42">
        <v>376679</v>
      </c>
      <c r="F12" s="42">
        <v>328937</v>
      </c>
      <c r="G12" s="42">
        <v>2210</v>
      </c>
      <c r="H12" s="42">
        <v>326727</v>
      </c>
    </row>
    <row r="13" spans="1:8" s="45" customFormat="1" ht="12" customHeight="1" x14ac:dyDescent="0.2">
      <c r="A13" s="37">
        <f>IF(D13&lt;&gt;"",COUNTA($D$10:D13),"")</f>
        <v>4</v>
      </c>
      <c r="B13" s="61">
        <v>1994</v>
      </c>
      <c r="C13" s="42">
        <v>1460306</v>
      </c>
      <c r="D13" s="42">
        <v>4627</v>
      </c>
      <c r="E13" s="42">
        <v>1455679</v>
      </c>
      <c r="F13" s="42">
        <v>1319114</v>
      </c>
      <c r="G13" s="42">
        <v>4559</v>
      </c>
      <c r="H13" s="42">
        <v>1314555</v>
      </c>
    </row>
    <row r="14" spans="1:8" s="45" customFormat="1" ht="12" customHeight="1" x14ac:dyDescent="0.2">
      <c r="A14" s="37">
        <f>IF(D14&lt;&gt;"",COUNTA($D$10:D14),"")</f>
        <v>5</v>
      </c>
      <c r="B14" s="60">
        <v>1995</v>
      </c>
      <c r="C14" s="42">
        <v>2793323</v>
      </c>
      <c r="D14" s="42">
        <v>95174</v>
      </c>
      <c r="E14" s="42">
        <v>2698149</v>
      </c>
      <c r="F14" s="42">
        <v>2583305</v>
      </c>
      <c r="G14" s="42">
        <v>95101</v>
      </c>
      <c r="H14" s="42">
        <v>2488204</v>
      </c>
    </row>
    <row r="15" spans="1:8" s="45" customFormat="1" ht="12" customHeight="1" x14ac:dyDescent="0.2">
      <c r="A15" s="37">
        <f>IF(D15&lt;&gt;"",COUNTA($D$10:D15),"")</f>
        <v>6</v>
      </c>
      <c r="B15" s="61">
        <v>1996</v>
      </c>
      <c r="C15" s="42">
        <v>4026861</v>
      </c>
      <c r="D15" s="42">
        <v>129764</v>
      </c>
      <c r="E15" s="42">
        <v>3897097</v>
      </c>
      <c r="F15" s="42">
        <v>3741461</v>
      </c>
      <c r="G15" s="42">
        <v>129663</v>
      </c>
      <c r="H15" s="42">
        <v>3611798</v>
      </c>
    </row>
    <row r="16" spans="1:8" s="45" customFormat="1" ht="12" customHeight="1" x14ac:dyDescent="0.2">
      <c r="A16" s="37">
        <f>IF(D16&lt;&gt;"",COUNTA($D$10:D16),"")</f>
        <v>7</v>
      </c>
      <c r="B16" s="60">
        <v>1997</v>
      </c>
      <c r="C16" s="42">
        <v>3906272</v>
      </c>
      <c r="D16" s="42">
        <v>218842</v>
      </c>
      <c r="E16" s="42">
        <v>3687430</v>
      </c>
      <c r="F16" s="42">
        <v>3676378</v>
      </c>
      <c r="G16" s="42">
        <v>218756</v>
      </c>
      <c r="H16" s="42">
        <v>3457622</v>
      </c>
    </row>
    <row r="17" spans="1:8" s="45" customFormat="1" ht="12" customHeight="1" x14ac:dyDescent="0.2">
      <c r="A17" s="37">
        <f>IF(D17&lt;&gt;"",COUNTA($D$10:D17),"")</f>
        <v>8</v>
      </c>
      <c r="B17" s="61">
        <v>1998</v>
      </c>
      <c r="C17" s="42">
        <v>4219588</v>
      </c>
      <c r="D17" s="42">
        <v>353455.32500000001</v>
      </c>
      <c r="E17" s="42">
        <v>3866133</v>
      </c>
      <c r="F17" s="42">
        <v>3983151</v>
      </c>
      <c r="G17" s="42">
        <v>353410</v>
      </c>
      <c r="H17" s="42">
        <v>3629741</v>
      </c>
    </row>
    <row r="18" spans="1:8" s="45" customFormat="1" ht="12" customHeight="1" x14ac:dyDescent="0.2">
      <c r="A18" s="37">
        <f>IF(D18&lt;&gt;"",COUNTA($D$10:D18),"")</f>
        <v>9</v>
      </c>
      <c r="B18" s="60">
        <v>1999</v>
      </c>
      <c r="C18" s="42">
        <v>4750646</v>
      </c>
      <c r="D18" s="42">
        <v>518820</v>
      </c>
      <c r="E18" s="42">
        <v>4231826</v>
      </c>
      <c r="F18" s="42">
        <v>4483694</v>
      </c>
      <c r="G18" s="42">
        <v>518795</v>
      </c>
      <c r="H18" s="42">
        <v>3964899</v>
      </c>
    </row>
    <row r="19" spans="1:8" s="45" customFormat="1" ht="12" customHeight="1" x14ac:dyDescent="0.2">
      <c r="A19" s="37">
        <f>IF(D19&lt;&gt;"",COUNTA($D$10:D19),"")</f>
        <v>10</v>
      </c>
      <c r="B19" s="61">
        <v>2000</v>
      </c>
      <c r="C19" s="42">
        <v>4905209</v>
      </c>
      <c r="D19" s="42">
        <v>828576.07499999995</v>
      </c>
      <c r="E19" s="42">
        <v>4076633</v>
      </c>
      <c r="F19" s="42">
        <v>4655595</v>
      </c>
      <c r="G19" s="42">
        <v>828560</v>
      </c>
      <c r="H19" s="42">
        <v>3827035</v>
      </c>
    </row>
    <row r="20" spans="1:8" s="45" customFormat="1" ht="12" customHeight="1" x14ac:dyDescent="0.2">
      <c r="A20" s="37">
        <f>IF(D20&lt;&gt;"",COUNTA($D$10:D20),"")</f>
        <v>11</v>
      </c>
      <c r="B20" s="60">
        <v>2001</v>
      </c>
      <c r="C20" s="42">
        <v>4992164</v>
      </c>
      <c r="D20" s="42">
        <v>933493.97199999995</v>
      </c>
      <c r="E20" s="42">
        <v>4058670</v>
      </c>
      <c r="F20" s="42">
        <v>4728858</v>
      </c>
      <c r="G20" s="42">
        <v>933476</v>
      </c>
      <c r="H20" s="42">
        <v>3795382</v>
      </c>
    </row>
    <row r="21" spans="1:8" s="45" customFormat="1" ht="12" customHeight="1" x14ac:dyDescent="0.2">
      <c r="A21" s="37">
        <f>IF(D21&lt;&gt;"",COUNTA($D$10:D21),"")</f>
        <v>12</v>
      </c>
      <c r="B21" s="61">
        <v>2002</v>
      </c>
      <c r="C21" s="42">
        <v>6047628</v>
      </c>
      <c r="D21" s="42">
        <v>1356101.3129999998</v>
      </c>
      <c r="E21" s="42">
        <v>4691527</v>
      </c>
      <c r="F21" s="42">
        <v>5748972</v>
      </c>
      <c r="G21" s="42">
        <v>1356083</v>
      </c>
      <c r="H21" s="42">
        <v>4392889</v>
      </c>
    </row>
    <row r="22" spans="1:8" s="45" customFormat="1" ht="12" customHeight="1" x14ac:dyDescent="0.2">
      <c r="A22" s="37">
        <f>IF(D22&lt;&gt;"",COUNTA($D$10:D22),"")</f>
        <v>13</v>
      </c>
      <c r="B22" s="60">
        <v>2003</v>
      </c>
      <c r="C22" s="42">
        <v>6108222</v>
      </c>
      <c r="D22" s="42">
        <v>1541113.8830000001</v>
      </c>
      <c r="E22" s="42">
        <v>4567108</v>
      </c>
      <c r="F22" s="42">
        <v>5818295</v>
      </c>
      <c r="G22" s="42">
        <v>1540890</v>
      </c>
      <c r="H22" s="42">
        <v>4277405</v>
      </c>
    </row>
    <row r="23" spans="1:8" s="45" customFormat="1" ht="12" customHeight="1" x14ac:dyDescent="0.2">
      <c r="A23" s="37">
        <f>IF(D23&lt;&gt;"",COUNTA($D$10:D23),"")</f>
        <v>14</v>
      </c>
      <c r="B23" s="61">
        <v>2004</v>
      </c>
      <c r="C23" s="42">
        <v>6905303</v>
      </c>
      <c r="D23" s="42">
        <v>2037585.2860000001</v>
      </c>
      <c r="E23" s="42">
        <v>4867718</v>
      </c>
      <c r="F23" s="42">
        <v>6596205</v>
      </c>
      <c r="G23" s="42">
        <v>2037354</v>
      </c>
      <c r="H23" s="42">
        <v>4558851</v>
      </c>
    </row>
    <row r="24" spans="1:8" ht="12" customHeight="1" x14ac:dyDescent="0.2">
      <c r="A24" s="37">
        <f>IF(D24&lt;&gt;"",COUNTA($D$10:D24),"")</f>
        <v>15</v>
      </c>
      <c r="B24" s="60">
        <v>2005</v>
      </c>
      <c r="C24" s="42">
        <v>6867299</v>
      </c>
      <c r="D24" s="42">
        <v>2226167.702</v>
      </c>
      <c r="E24" s="42">
        <v>4641131</v>
      </c>
      <c r="F24" s="42">
        <v>6565230</v>
      </c>
      <c r="G24" s="42">
        <v>2224019</v>
      </c>
      <c r="H24" s="42">
        <v>4341211</v>
      </c>
    </row>
    <row r="25" spans="1:8" ht="12" customHeight="1" x14ac:dyDescent="0.2">
      <c r="A25" s="37">
        <f>IF(D25&lt;&gt;"",COUNTA($D$10:D25),"")</f>
        <v>16</v>
      </c>
      <c r="B25" s="61">
        <v>2006</v>
      </c>
      <c r="C25" s="42">
        <v>7616153</v>
      </c>
      <c r="D25" s="42">
        <v>2332947.8740000003</v>
      </c>
      <c r="E25" s="42">
        <v>5283205</v>
      </c>
      <c r="F25" s="42">
        <v>7245007</v>
      </c>
      <c r="G25" s="42">
        <v>2327036</v>
      </c>
      <c r="H25" s="42">
        <v>4917971</v>
      </c>
    </row>
    <row r="26" spans="1:8" ht="12" customHeight="1" x14ac:dyDescent="0.2">
      <c r="A26" s="37">
        <f>IF(D26&lt;&gt;"",COUNTA($D$10:D26),"")</f>
        <v>17</v>
      </c>
      <c r="B26" s="60">
        <v>2007</v>
      </c>
      <c r="C26" s="42">
        <v>8083551</v>
      </c>
      <c r="D26" s="42">
        <v>3463089.344</v>
      </c>
      <c r="E26" s="42">
        <v>4620462</v>
      </c>
      <c r="F26" s="42">
        <v>7772872</v>
      </c>
      <c r="G26" s="42">
        <v>3455569</v>
      </c>
      <c r="H26" s="42">
        <v>4317303</v>
      </c>
    </row>
    <row r="27" spans="1:8" ht="12" customHeight="1" x14ac:dyDescent="0.2">
      <c r="A27" s="37">
        <f>IF(D27&lt;&gt;"",COUNTA($D$10:D27),"")</f>
        <v>18</v>
      </c>
      <c r="B27" s="61">
        <v>2008</v>
      </c>
      <c r="C27" s="42">
        <v>8772901</v>
      </c>
      <c r="D27" s="42">
        <v>3859861.2019999996</v>
      </c>
      <c r="E27" s="42">
        <v>4913040</v>
      </c>
      <c r="F27" s="42">
        <v>8446817</v>
      </c>
      <c r="G27" s="42">
        <v>3847403</v>
      </c>
      <c r="H27" s="42">
        <v>4599414</v>
      </c>
    </row>
    <row r="28" spans="1:8" ht="12" customHeight="1" x14ac:dyDescent="0.2">
      <c r="A28" s="37">
        <f>IF(D28&lt;&gt;"",COUNTA($D$10:D28),"")</f>
        <v>19</v>
      </c>
      <c r="B28" s="60">
        <v>2009</v>
      </c>
      <c r="C28" s="42">
        <v>7625609</v>
      </c>
      <c r="D28" s="42">
        <v>3815845.719</v>
      </c>
      <c r="E28" s="42">
        <v>3809763</v>
      </c>
      <c r="F28" s="42">
        <v>7389036.9790000003</v>
      </c>
      <c r="G28" s="42">
        <v>3806776.7490000003</v>
      </c>
      <c r="H28" s="42">
        <v>3582260.2300000004</v>
      </c>
    </row>
    <row r="29" spans="1:8" ht="12" customHeight="1" x14ac:dyDescent="0.2">
      <c r="A29" s="37">
        <f>IF(D29&lt;&gt;"",COUNTA($D$10:D29),"")</f>
        <v>20</v>
      </c>
      <c r="B29" s="61">
        <v>2010</v>
      </c>
      <c r="C29" s="42">
        <v>8962172</v>
      </c>
      <c r="D29" s="42">
        <v>4121030.8689999999</v>
      </c>
      <c r="E29" s="42">
        <v>4841141</v>
      </c>
      <c r="F29" s="42">
        <v>8603908</v>
      </c>
      <c r="G29" s="42">
        <v>4102504</v>
      </c>
      <c r="H29" s="42">
        <v>4501404</v>
      </c>
    </row>
    <row r="30" spans="1:8" ht="12" customHeight="1" x14ac:dyDescent="0.2">
      <c r="A30" s="37">
        <f>IF(D30&lt;&gt;"",COUNTA($D$10:D30),"")</f>
        <v>21</v>
      </c>
      <c r="B30" s="60">
        <v>2011</v>
      </c>
      <c r="C30" s="42">
        <v>10224664</v>
      </c>
      <c r="D30" s="42">
        <v>5298075.9149999991</v>
      </c>
      <c r="E30" s="42">
        <v>4926588</v>
      </c>
      <c r="F30" s="42">
        <v>9826227.334999999</v>
      </c>
      <c r="G30" s="42">
        <v>5247565.78</v>
      </c>
      <c r="H30" s="42">
        <v>4578661.5549999988</v>
      </c>
    </row>
    <row r="31" spans="1:8" ht="12" customHeight="1" x14ac:dyDescent="0.2">
      <c r="A31" s="37">
        <f>IF(D31&lt;&gt;"",COUNTA($D$10:D31),"")</f>
        <v>22</v>
      </c>
      <c r="B31" s="61">
        <v>2012</v>
      </c>
      <c r="C31" s="42">
        <v>11228631</v>
      </c>
      <c r="D31" s="42">
        <f>6092013.281+20</f>
        <v>6092033.2810000004</v>
      </c>
      <c r="E31" s="42">
        <v>5136598</v>
      </c>
      <c r="F31" s="42">
        <v>10800203.870999999</v>
      </c>
      <c r="G31" s="42">
        <v>6036226.2609999999</v>
      </c>
      <c r="H31" s="42">
        <v>4763977.6100000003</v>
      </c>
    </row>
    <row r="32" spans="1:8" ht="12" customHeight="1" x14ac:dyDescent="0.2">
      <c r="A32" s="37">
        <f>IF(D32&lt;&gt;"",COUNTA($D$10:D32),"")</f>
        <v>23</v>
      </c>
      <c r="B32" s="60">
        <v>2013</v>
      </c>
      <c r="C32" s="42">
        <v>11161530</v>
      </c>
      <c r="D32" s="42">
        <v>6817024.7410000004</v>
      </c>
      <c r="E32" s="42">
        <v>4344505</v>
      </c>
      <c r="F32" s="42">
        <v>10785863</v>
      </c>
      <c r="G32" s="42">
        <v>6770680</v>
      </c>
      <c r="H32" s="42">
        <v>4015183</v>
      </c>
    </row>
    <row r="33" spans="1:8" ht="12" customHeight="1" x14ac:dyDescent="0.2">
      <c r="A33" s="37">
        <f>IF(D33&lt;&gt;"",COUNTA($D$10:D33),"")</f>
        <v>24</v>
      </c>
      <c r="B33" s="61">
        <v>2014</v>
      </c>
      <c r="C33" s="42">
        <v>12297838</v>
      </c>
      <c r="D33" s="42">
        <v>7788424.4169999994</v>
      </c>
      <c r="E33" s="42">
        <v>4509413</v>
      </c>
      <c r="F33" s="42">
        <v>11926932</v>
      </c>
      <c r="G33" s="42">
        <v>7744242</v>
      </c>
      <c r="H33" s="42">
        <v>4182690</v>
      </c>
    </row>
    <row r="34" spans="1:8" ht="12" customHeight="1" x14ac:dyDescent="0.2">
      <c r="A34" s="37">
        <f>IF(D34&lt;&gt;"",COUNTA($D$10:D34),"")</f>
        <v>25</v>
      </c>
      <c r="B34" s="60">
        <v>2015</v>
      </c>
      <c r="C34" s="42">
        <v>13925625</v>
      </c>
      <c r="D34" s="42">
        <v>9775815.9399999995</v>
      </c>
      <c r="E34" s="42">
        <v>4149809</v>
      </c>
      <c r="F34" s="42">
        <v>13586119</v>
      </c>
      <c r="G34" s="42">
        <v>9736507</v>
      </c>
      <c r="H34" s="42">
        <v>3849612</v>
      </c>
    </row>
    <row r="35" spans="1:8" ht="12" customHeight="1" x14ac:dyDescent="0.2">
      <c r="A35" s="37">
        <f>IF(D35&lt;&gt;"",COUNTA($D$10:D35),"")</f>
        <v>26</v>
      </c>
      <c r="B35" s="61">
        <v>2016</v>
      </c>
      <c r="C35" s="42">
        <v>14629160</v>
      </c>
      <c r="D35" s="42">
        <v>9769871.1400000006</v>
      </c>
      <c r="E35" s="42">
        <v>4859289</v>
      </c>
      <c r="F35" s="42">
        <v>14245632</v>
      </c>
      <c r="G35" s="42">
        <v>9729859</v>
      </c>
      <c r="H35" s="42">
        <v>4515772</v>
      </c>
    </row>
    <row r="36" spans="1:8" ht="12" customHeight="1" x14ac:dyDescent="0.2">
      <c r="A36" s="37">
        <f>IF(D36&lt;&gt;"",COUNTA($D$10:D36),"")</f>
        <v>27</v>
      </c>
      <c r="B36" s="60">
        <v>2017</v>
      </c>
      <c r="C36" s="42">
        <v>15833594</v>
      </c>
      <c r="D36" s="42">
        <v>11386640.82</v>
      </c>
      <c r="E36" s="42">
        <v>4446953</v>
      </c>
      <c r="F36" s="42">
        <v>15471274</v>
      </c>
      <c r="G36" s="42">
        <v>11346366</v>
      </c>
      <c r="H36" s="42">
        <v>4124908</v>
      </c>
    </row>
    <row r="37" spans="1:8" ht="12" customHeight="1" x14ac:dyDescent="0.2">
      <c r="A37" s="37">
        <f>IF(D37&lt;&gt;"",COUNTA($D$10:D37),"")</f>
        <v>28</v>
      </c>
      <c r="B37" s="61">
        <v>2018</v>
      </c>
      <c r="C37" s="42">
        <v>16070843</v>
      </c>
      <c r="D37" s="42">
        <v>12338639</v>
      </c>
      <c r="E37" s="42">
        <v>3732205</v>
      </c>
      <c r="F37" s="42">
        <v>15736798</v>
      </c>
      <c r="G37" s="42">
        <v>12269419</v>
      </c>
      <c r="H37" s="42">
        <v>3467377</v>
      </c>
    </row>
    <row r="38" spans="1:8" ht="12" customHeight="1" x14ac:dyDescent="0.2">
      <c r="A38" s="37">
        <f>IF(D38&lt;&gt;"",COUNTA($D$10:D38),"")</f>
        <v>29</v>
      </c>
      <c r="B38" s="60">
        <v>2019</v>
      </c>
      <c r="C38" s="42">
        <v>18627032</v>
      </c>
      <c r="D38" s="42">
        <v>15019220</v>
      </c>
      <c r="E38" s="42">
        <v>3607813</v>
      </c>
      <c r="F38" s="42">
        <v>18303932</v>
      </c>
      <c r="G38" s="42">
        <v>14955597</v>
      </c>
      <c r="H38" s="42">
        <v>3348336</v>
      </c>
    </row>
    <row r="39" spans="1:8" ht="12" customHeight="1" x14ac:dyDescent="0.2">
      <c r="A39" s="37">
        <f>IF(D39&lt;&gt;"",COUNTA($D$10:D39),"")</f>
        <v>30</v>
      </c>
      <c r="B39" s="61">
        <v>2020</v>
      </c>
      <c r="C39" s="42">
        <v>18154794</v>
      </c>
      <c r="D39" s="42">
        <v>15536209</v>
      </c>
      <c r="E39" s="42">
        <v>2618584</v>
      </c>
      <c r="F39" s="42">
        <v>17917674</v>
      </c>
      <c r="G39" s="42">
        <v>15470378</v>
      </c>
      <c r="H39" s="42">
        <v>2447295</v>
      </c>
    </row>
    <row r="40" spans="1:8" ht="12" customHeight="1" x14ac:dyDescent="0.2"/>
    <row r="41" spans="1:8" ht="11.45" customHeight="1" x14ac:dyDescent="0.2"/>
    <row r="42" spans="1:8" ht="11.45" customHeight="1" x14ac:dyDescent="0.2"/>
    <row r="43" spans="1:8" ht="11.45" customHeight="1" x14ac:dyDescent="0.2"/>
    <row r="44" spans="1:8" ht="11.45" customHeight="1" x14ac:dyDescent="0.2"/>
    <row r="45" spans="1:8" ht="11.45" customHeight="1" x14ac:dyDescent="0.2"/>
    <row r="46" spans="1:8" ht="11.45" customHeight="1" x14ac:dyDescent="0.2"/>
    <row r="47" spans="1:8" ht="11.45" customHeight="1" x14ac:dyDescent="0.2"/>
    <row r="48" spans="1: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sheetData>
  <mergeCells count="15">
    <mergeCell ref="A1:B1"/>
    <mergeCell ref="C1:H1"/>
    <mergeCell ref="A2:A7"/>
    <mergeCell ref="B2:B7"/>
    <mergeCell ref="G4:G6"/>
    <mergeCell ref="H4:H6"/>
    <mergeCell ref="C2:E2"/>
    <mergeCell ref="F2:H2"/>
    <mergeCell ref="D3:E3"/>
    <mergeCell ref="G3:H3"/>
    <mergeCell ref="C7:H7"/>
    <mergeCell ref="C3:C6"/>
    <mergeCell ref="D4:D6"/>
    <mergeCell ref="E4: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E433S 2020 00&amp;R&amp;"-,Standard"&amp;7&amp;P</oddFooter>
    <evenFooter>&amp;L&amp;"-,Standard"&amp;7&amp;P&amp;R&amp;"-,Standard"&amp;7StatA MV, Statistischer Bericht E433S 2020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
  <sheetViews>
    <sheetView zoomScale="140" zoomScaleNormal="140" workbookViewId="0">
      <pane xSplit="2" ySplit="8" topLeftCell="C9" activePane="bottomRight" state="frozen"/>
      <selection activeCell="E9" sqref="E9"/>
      <selection pane="topRight" activeCell="E9" sqref="E9"/>
      <selection pane="bottomLeft" activeCell="E9" sqref="E9"/>
      <selection pane="bottomRight" activeCell="C9" sqref="C9"/>
    </sheetView>
  </sheetViews>
  <sheetFormatPr baseColWidth="10" defaultColWidth="11.28515625" defaultRowHeight="11.25" x14ac:dyDescent="0.2"/>
  <cols>
    <col min="1" max="1" width="3.7109375" style="43" customWidth="1"/>
    <col min="2" max="2" width="12.85546875" style="43" customWidth="1"/>
    <col min="3" max="6" width="18.85546875" style="43" customWidth="1"/>
    <col min="7" max="17" width="10.7109375" style="43" customWidth="1"/>
    <col min="18" max="16384" width="11.28515625" style="43"/>
  </cols>
  <sheetData>
    <row r="1" spans="1:6" s="39" customFormat="1" ht="30" customHeight="1" x14ac:dyDescent="0.2">
      <c r="A1" s="131" t="s">
        <v>52</v>
      </c>
      <c r="B1" s="132"/>
      <c r="C1" s="127" t="s">
        <v>98</v>
      </c>
      <c r="D1" s="127"/>
      <c r="E1" s="127"/>
      <c r="F1" s="128"/>
    </row>
    <row r="2" spans="1:6" s="39" customFormat="1" ht="11.45" customHeight="1" x14ac:dyDescent="0.2">
      <c r="A2" s="130" t="s">
        <v>21</v>
      </c>
      <c r="B2" s="133" t="s">
        <v>24</v>
      </c>
      <c r="C2" s="125" t="s">
        <v>50</v>
      </c>
      <c r="D2" s="134"/>
      <c r="E2" s="125" t="s">
        <v>51</v>
      </c>
      <c r="F2" s="136"/>
    </row>
    <row r="3" spans="1:6" s="39" customFormat="1" ht="11.45" customHeight="1" x14ac:dyDescent="0.2">
      <c r="A3" s="130"/>
      <c r="B3" s="133"/>
      <c r="C3" s="125" t="s">
        <v>126</v>
      </c>
      <c r="D3" s="125" t="s">
        <v>48</v>
      </c>
      <c r="E3" s="125" t="s">
        <v>126</v>
      </c>
      <c r="F3" s="129" t="s">
        <v>48</v>
      </c>
    </row>
    <row r="4" spans="1:6" s="39" customFormat="1" ht="11.45" customHeight="1" x14ac:dyDescent="0.2">
      <c r="A4" s="130"/>
      <c r="B4" s="133"/>
      <c r="C4" s="125"/>
      <c r="D4" s="125"/>
      <c r="E4" s="125"/>
      <c r="F4" s="129"/>
    </row>
    <row r="5" spans="1:6" s="39" customFormat="1" ht="11.45" customHeight="1" x14ac:dyDescent="0.2">
      <c r="A5" s="130"/>
      <c r="B5" s="133"/>
      <c r="C5" s="125"/>
      <c r="D5" s="125"/>
      <c r="E5" s="125"/>
      <c r="F5" s="129"/>
    </row>
    <row r="6" spans="1:6" s="39" customFormat="1" ht="11.45" customHeight="1" x14ac:dyDescent="0.2">
      <c r="A6" s="130"/>
      <c r="B6" s="133"/>
      <c r="C6" s="134"/>
      <c r="D6" s="135"/>
      <c r="E6" s="134"/>
      <c r="F6" s="137"/>
    </row>
    <row r="7" spans="1:6" s="39" customFormat="1" ht="11.45" customHeight="1" x14ac:dyDescent="0.2">
      <c r="A7" s="130"/>
      <c r="B7" s="133"/>
      <c r="C7" s="134" t="s">
        <v>94</v>
      </c>
      <c r="D7" s="134"/>
      <c r="E7" s="134"/>
      <c r="F7" s="137"/>
    </row>
    <row r="8" spans="1:6" s="39" customFormat="1" ht="11.45" customHeight="1" x14ac:dyDescent="0.2">
      <c r="A8" s="34">
        <v>1</v>
      </c>
      <c r="B8" s="35">
        <v>2</v>
      </c>
      <c r="C8" s="57">
        <v>3</v>
      </c>
      <c r="D8" s="57">
        <v>4</v>
      </c>
      <c r="E8" s="57">
        <v>5</v>
      </c>
      <c r="F8" s="58">
        <v>6</v>
      </c>
    </row>
    <row r="9" spans="1:6" s="39" customFormat="1" ht="12" customHeight="1" x14ac:dyDescent="0.2">
      <c r="A9" s="47"/>
      <c r="B9" s="40"/>
      <c r="C9" s="54"/>
      <c r="D9" s="55"/>
      <c r="E9" s="55"/>
      <c r="F9" s="55"/>
    </row>
    <row r="10" spans="1:6" ht="12" customHeight="1" x14ac:dyDescent="0.2">
      <c r="A10" s="37">
        <f>IF(D10&lt;&gt;"",COUNTA($D$10:D10),"")</f>
        <v>1</v>
      </c>
      <c r="B10" s="60">
        <v>1991</v>
      </c>
      <c r="C10" s="69">
        <v>0.60903652862742974</v>
      </c>
      <c r="D10" s="69">
        <v>99.390963471372572</v>
      </c>
      <c r="E10" s="69">
        <v>0.67790157532290896</v>
      </c>
      <c r="F10" s="69">
        <v>99.32209842467708</v>
      </c>
    </row>
    <row r="11" spans="1:6" s="45" customFormat="1" ht="12" customHeight="1" x14ac:dyDescent="0.2">
      <c r="A11" s="37">
        <f>IF(D11&lt;&gt;"",COUNTA($D$10:D11),"")</f>
        <v>2</v>
      </c>
      <c r="B11" s="61">
        <v>1992</v>
      </c>
      <c r="C11" s="69">
        <v>0.59580620203195322</v>
      </c>
      <c r="D11" s="69">
        <v>99.404193797968048</v>
      </c>
      <c r="E11" s="69">
        <v>0.68233737127200056</v>
      </c>
      <c r="F11" s="69">
        <v>99.317662628728002</v>
      </c>
    </row>
    <row r="12" spans="1:6" s="45" customFormat="1" ht="12" customHeight="1" x14ac:dyDescent="0.2">
      <c r="A12" s="37">
        <f>IF(D12&lt;&gt;"",COUNTA($D$10:D12),"")</f>
        <v>3</v>
      </c>
      <c r="B12" s="60">
        <v>1993</v>
      </c>
      <c r="C12" s="69">
        <v>0.59194240503322582</v>
      </c>
      <c r="D12" s="69">
        <v>99.408057594966763</v>
      </c>
      <c r="E12" s="69">
        <v>0.67186117706430104</v>
      </c>
      <c r="F12" s="69">
        <v>99.328138822935699</v>
      </c>
    </row>
    <row r="13" spans="1:6" s="45" customFormat="1" ht="12" customHeight="1" x14ac:dyDescent="0.2">
      <c r="A13" s="37">
        <f>IF(D13&lt;&gt;"",COUNTA($D$10:D13),"")</f>
        <v>4</v>
      </c>
      <c r="B13" s="61">
        <v>1994</v>
      </c>
      <c r="C13" s="69">
        <v>0.31685139963815806</v>
      </c>
      <c r="D13" s="69">
        <v>99.683148600361832</v>
      </c>
      <c r="E13" s="69">
        <v>0.34561076601415797</v>
      </c>
      <c r="F13" s="69">
        <v>99.654389233985839</v>
      </c>
    </row>
    <row r="14" spans="1:6" s="45" customFormat="1" ht="12" customHeight="1" x14ac:dyDescent="0.2">
      <c r="A14" s="37">
        <f>IF(D14&lt;&gt;"",COUNTA($D$10:D14),"")</f>
        <v>5</v>
      </c>
      <c r="B14" s="60">
        <v>1995</v>
      </c>
      <c r="C14" s="69">
        <v>3.4071963750701229</v>
      </c>
      <c r="D14" s="69">
        <v>96.592803624929886</v>
      </c>
      <c r="E14" s="69">
        <v>3.6813694085677069</v>
      </c>
      <c r="F14" s="69">
        <v>96.318630591432296</v>
      </c>
    </row>
    <row r="15" spans="1:6" s="45" customFormat="1" ht="12" customHeight="1" x14ac:dyDescent="0.2">
      <c r="A15" s="37">
        <f>IF(D15&lt;&gt;"",COUNTA($D$10:D15),"")</f>
        <v>6</v>
      </c>
      <c r="B15" s="61">
        <v>1996</v>
      </c>
      <c r="C15" s="69">
        <v>3.2224603729803438</v>
      </c>
      <c r="D15" s="69">
        <v>96.777539627019664</v>
      </c>
      <c r="E15" s="69">
        <v>3.4655713369723751</v>
      </c>
      <c r="F15" s="69">
        <v>96.534428663027626</v>
      </c>
    </row>
    <row r="16" spans="1:6" s="45" customFormat="1" ht="12" customHeight="1" x14ac:dyDescent="0.2">
      <c r="A16" s="37">
        <f>IF(D16&lt;&gt;"",COUNTA($D$10:D16),"")</f>
        <v>7</v>
      </c>
      <c r="B16" s="60">
        <v>1997</v>
      </c>
      <c r="C16" s="69">
        <v>5.6023236477132166</v>
      </c>
      <c r="D16" s="69">
        <v>94.39767635228678</v>
      </c>
      <c r="E16" s="69">
        <v>5.9503130526839181</v>
      </c>
      <c r="F16" s="69">
        <v>94.049686947316076</v>
      </c>
    </row>
    <row r="17" spans="1:6" s="45" customFormat="1" ht="12" customHeight="1" x14ac:dyDescent="0.2">
      <c r="A17" s="37">
        <f>IF(D17&lt;&gt;"",COUNTA($D$10:D17),"")</f>
        <v>8</v>
      </c>
      <c r="B17" s="61">
        <v>1998</v>
      </c>
      <c r="C17" s="69">
        <v>8.3765364059239911</v>
      </c>
      <c r="D17" s="69">
        <v>91.623471296249775</v>
      </c>
      <c r="E17" s="69">
        <v>8.8726237092191589</v>
      </c>
      <c r="F17" s="69">
        <v>91.12737629078083</v>
      </c>
    </row>
    <row r="18" spans="1:6" s="45" customFormat="1" ht="12" customHeight="1" x14ac:dyDescent="0.2">
      <c r="A18" s="37">
        <f>IF(D18&lt;&gt;"",COUNTA($D$10:D18),"")</f>
        <v>9</v>
      </c>
      <c r="B18" s="60">
        <v>1999</v>
      </c>
      <c r="C18" s="69">
        <v>10.921041054206102</v>
      </c>
      <c r="D18" s="69">
        <v>89.0789589457939</v>
      </c>
      <c r="E18" s="69">
        <v>11.570704869690037</v>
      </c>
      <c r="F18" s="69">
        <v>88.429295130309953</v>
      </c>
    </row>
    <row r="19" spans="1:6" s="45" customFormat="1" ht="12" customHeight="1" x14ac:dyDescent="0.2">
      <c r="A19" s="37">
        <f>IF(D19&lt;&gt;"",COUNTA($D$10:D19),"")</f>
        <v>10</v>
      </c>
      <c r="B19" s="61">
        <v>2000</v>
      </c>
      <c r="C19" s="69">
        <v>16.891758842487647</v>
      </c>
      <c r="D19" s="69">
        <v>83.108242686499196</v>
      </c>
      <c r="E19" s="69">
        <v>17.797080716857888</v>
      </c>
      <c r="F19" s="69">
        <v>82.202919283142108</v>
      </c>
    </row>
    <row r="20" spans="1:6" s="45" customFormat="1" ht="12" customHeight="1" x14ac:dyDescent="0.2">
      <c r="A20" s="37">
        <f>IF(D20&lt;&gt;"",COUNTA($D$10:D20),"")</f>
        <v>11</v>
      </c>
      <c r="B20" s="60">
        <v>2001</v>
      </c>
      <c r="C20" s="69">
        <v>18.699184802422355</v>
      </c>
      <c r="D20" s="69">
        <v>81.300814636698632</v>
      </c>
      <c r="E20" s="69">
        <v>19.739987963267243</v>
      </c>
      <c r="F20" s="69">
        <v>80.260012036732761</v>
      </c>
    </row>
    <row r="21" spans="1:6" s="45" customFormat="1" ht="12" customHeight="1" x14ac:dyDescent="0.2">
      <c r="A21" s="37">
        <f>IF(D21&lt;&gt;"",COUNTA($D$10:D21),"")</f>
        <v>12</v>
      </c>
      <c r="B21" s="61">
        <v>2002</v>
      </c>
      <c r="C21" s="69">
        <v>22.423689304302442</v>
      </c>
      <c r="D21" s="69">
        <v>77.576315871280443</v>
      </c>
      <c r="E21" s="69">
        <v>23.588269346241379</v>
      </c>
      <c r="F21" s="69">
        <v>76.411730653758624</v>
      </c>
    </row>
    <row r="22" spans="1:6" s="45" customFormat="1" ht="12" customHeight="1" x14ac:dyDescent="0.2">
      <c r="A22" s="37">
        <f>IF(D22&lt;&gt;"",COUNTA($D$10:D22),"")</f>
        <v>13</v>
      </c>
      <c r="B22" s="60">
        <v>2003</v>
      </c>
      <c r="C22" s="69">
        <v>25.230155076223493</v>
      </c>
      <c r="D22" s="69">
        <v>74.769843008325495</v>
      </c>
      <c r="E22" s="69">
        <v>26.483531687547639</v>
      </c>
      <c r="F22" s="69">
        <v>73.516468312452361</v>
      </c>
    </row>
    <row r="23" spans="1:6" s="45" customFormat="1" ht="12" customHeight="1" x14ac:dyDescent="0.2">
      <c r="A23" s="37">
        <f>IF(D23&lt;&gt;"",COUNTA($D$10:D23),"")</f>
        <v>14</v>
      </c>
      <c r="B23" s="61">
        <v>2004</v>
      </c>
      <c r="C23" s="69">
        <v>29.507543492298598</v>
      </c>
      <c r="D23" s="69">
        <v>70.492460649445803</v>
      </c>
      <c r="E23" s="69">
        <v>30.886759886934989</v>
      </c>
      <c r="F23" s="69">
        <v>69.113240113065018</v>
      </c>
    </row>
    <row r="24" spans="1:6" ht="12" customHeight="1" x14ac:dyDescent="0.2">
      <c r="A24" s="37">
        <f>IF(D24&lt;&gt;"",COUNTA($D$10:D24),"")</f>
        <v>15</v>
      </c>
      <c r="B24" s="60">
        <v>2005</v>
      </c>
      <c r="C24" s="69">
        <v>32.416932799926144</v>
      </c>
      <c r="D24" s="69">
        <v>67.583062860667638</v>
      </c>
      <c r="E24" s="69">
        <v>33.875721033383442</v>
      </c>
      <c r="F24" s="69">
        <v>66.124278966616558</v>
      </c>
    </row>
    <row r="25" spans="1:6" ht="12" customHeight="1" x14ac:dyDescent="0.2">
      <c r="A25" s="37">
        <f>IF(D25&lt;&gt;"",COUNTA($D$10:D25),"")</f>
        <v>16</v>
      </c>
      <c r="B25" s="61">
        <v>2006</v>
      </c>
      <c r="C25" s="69">
        <v>30.631578357210003</v>
      </c>
      <c r="D25" s="69">
        <v>69.368419988411461</v>
      </c>
      <c r="E25" s="69">
        <v>32.119168414882139</v>
      </c>
      <c r="F25" s="69">
        <v>67.880831585117861</v>
      </c>
    </row>
    <row r="26" spans="1:6" ht="12" customHeight="1" x14ac:dyDescent="0.2">
      <c r="A26" s="37">
        <f>IF(D26&lt;&gt;"",COUNTA($D$10:D26),"")</f>
        <v>17</v>
      </c>
      <c r="B26" s="60">
        <v>2007</v>
      </c>
      <c r="C26" s="69">
        <v>42.84118877953513</v>
      </c>
      <c r="D26" s="69">
        <v>57.158815476020372</v>
      </c>
      <c r="E26" s="69">
        <v>44.456785085358405</v>
      </c>
      <c r="F26" s="69">
        <v>55.543214914641595</v>
      </c>
    </row>
    <row r="27" spans="1:6" ht="12" customHeight="1" x14ac:dyDescent="0.2">
      <c r="A27" s="37">
        <f>IF(D27&lt;&gt;"",COUNTA($D$10:D27),"")</f>
        <v>18</v>
      </c>
      <c r="B27" s="61">
        <v>2008</v>
      </c>
      <c r="C27" s="69">
        <v>43.997546558430322</v>
      </c>
      <c r="D27" s="69">
        <v>56.002455744114741</v>
      </c>
      <c r="E27" s="69">
        <v>45.548553970093117</v>
      </c>
      <c r="F27" s="69">
        <v>54.45144602990689</v>
      </c>
    </row>
    <row r="28" spans="1:6" ht="12" customHeight="1" x14ac:dyDescent="0.2">
      <c r="A28" s="37">
        <f>IF(D28&lt;&gt;"",COUNTA($D$10:D28),"")</f>
        <v>19</v>
      </c>
      <c r="B28" s="60">
        <v>2009</v>
      </c>
      <c r="C28" s="69">
        <v>50.039881654042318</v>
      </c>
      <c r="D28" s="69">
        <v>49.960114661006095</v>
      </c>
      <c r="E28" s="69">
        <v>51.519254265732371</v>
      </c>
      <c r="F28" s="69">
        <v>48.480745734267636</v>
      </c>
    </row>
    <row r="29" spans="1:6" ht="12" customHeight="1" x14ac:dyDescent="0.2">
      <c r="A29" s="37">
        <f>IF(D29&lt;&gt;"",COUNTA($D$10:D29),"")</f>
        <v>20</v>
      </c>
      <c r="B29" s="61">
        <v>2010</v>
      </c>
      <c r="C29" s="69">
        <v>45.982501440499021</v>
      </c>
      <c r="D29" s="69">
        <v>54.017497097801737</v>
      </c>
      <c r="E29" s="69">
        <v>47.681867356089811</v>
      </c>
      <c r="F29" s="69">
        <v>52.318132643910189</v>
      </c>
    </row>
    <row r="30" spans="1:6" ht="12" customHeight="1" x14ac:dyDescent="0.2">
      <c r="A30" s="37">
        <f>IF(D30&lt;&gt;"",COUNTA($D$10:D30),"")</f>
        <v>21</v>
      </c>
      <c r="B30" s="60">
        <v>2011</v>
      </c>
      <c r="C30" s="69">
        <v>51.816626101356476</v>
      </c>
      <c r="D30" s="69">
        <v>48.183373067320353</v>
      </c>
      <c r="E30" s="69">
        <v>53.403667563325321</v>
      </c>
      <c r="F30" s="69">
        <v>46.596332436674679</v>
      </c>
    </row>
    <row r="31" spans="1:6" ht="12" customHeight="1" x14ac:dyDescent="0.2">
      <c r="A31" s="37">
        <f>IF(D31&lt;&gt;"",COUNTA($D$10:D31),"")</f>
        <v>22</v>
      </c>
      <c r="B31" s="61">
        <v>2012</v>
      </c>
      <c r="C31" s="69">
        <v>54.254461483327752</v>
      </c>
      <c r="D31" s="69">
        <v>45.7455410192035</v>
      </c>
      <c r="E31" s="69">
        <v>55.889928867065919</v>
      </c>
      <c r="F31" s="69">
        <v>44.110071132934088</v>
      </c>
    </row>
    <row r="32" spans="1:6" ht="12" customHeight="1" x14ac:dyDescent="0.2">
      <c r="A32" s="37">
        <f>IF(D32&lt;&gt;"",COUNTA($D$10:D32),"")</f>
        <v>23</v>
      </c>
      <c r="B32" s="60">
        <v>2013</v>
      </c>
      <c r="C32" s="69">
        <v>61.076077750989342</v>
      </c>
      <c r="D32" s="69">
        <v>38.923919928540265</v>
      </c>
      <c r="E32" s="69">
        <v>62.77365102820238</v>
      </c>
      <c r="F32" s="69">
        <v>37.22634897179762</v>
      </c>
    </row>
    <row r="33" spans="1:6" ht="12" customHeight="1" x14ac:dyDescent="0.2">
      <c r="A33" s="37">
        <f>IF(D33&lt;&gt;"",COUNTA($D$10:D33),"")</f>
        <v>24</v>
      </c>
      <c r="B33" s="61">
        <v>2014</v>
      </c>
      <c r="C33" s="69">
        <v>63.331655669882778</v>
      </c>
      <c r="D33" s="69">
        <v>36.668339589446539</v>
      </c>
      <c r="E33" s="69">
        <v>64.930713112139813</v>
      </c>
      <c r="F33" s="69">
        <v>35.06928688786018</v>
      </c>
    </row>
    <row r="34" spans="1:6" ht="12" customHeight="1" x14ac:dyDescent="0.2">
      <c r="A34" s="37">
        <f>IF(D34&lt;&gt;"",COUNTA($D$10:D34),"")</f>
        <v>25</v>
      </c>
      <c r="B34" s="60">
        <v>2015</v>
      </c>
      <c r="C34" s="69">
        <v>70.20019525155962</v>
      </c>
      <c r="D34" s="69">
        <v>29.799804317580005</v>
      </c>
      <c r="E34" s="69">
        <v>71.665109071987374</v>
      </c>
      <c r="F34" s="69">
        <v>28.33489092801263</v>
      </c>
    </row>
    <row r="35" spans="1:6" ht="12" customHeight="1" x14ac:dyDescent="0.2">
      <c r="A35" s="37">
        <f>IF(D35&lt;&gt;"",COUNTA($D$10:D35),"")</f>
        <v>26</v>
      </c>
      <c r="B35" s="61">
        <v>2016</v>
      </c>
      <c r="C35" s="69">
        <v>66.783541502041132</v>
      </c>
      <c r="D35" s="69">
        <v>33.216459454951618</v>
      </c>
      <c r="E35" s="69">
        <v>68.300648226768729</v>
      </c>
      <c r="F35" s="69">
        <v>31.69934475353568</v>
      </c>
    </row>
    <row r="36" spans="1:6" ht="12" customHeight="1" x14ac:dyDescent="0.2">
      <c r="A36" s="37">
        <f>IF(D36&lt;&gt;"",COUNTA($D$10:D36),"")</f>
        <v>27</v>
      </c>
      <c r="B36" s="60">
        <v>2017</v>
      </c>
      <c r="C36" s="69">
        <v>71.914442292760569</v>
      </c>
      <c r="D36" s="69">
        <v>28.085556570416042</v>
      </c>
      <c r="E36" s="69">
        <v>73.338278411978223</v>
      </c>
      <c r="F36" s="69">
        <v>26.661721588021773</v>
      </c>
    </row>
    <row r="37" spans="1:6" ht="12" customHeight="1" x14ac:dyDescent="0.2">
      <c r="A37" s="37">
        <f>IF(D37&lt;&gt;"",COUNTA($D$10:D37),"")</f>
        <v>28</v>
      </c>
      <c r="B37" s="61">
        <v>2018</v>
      </c>
      <c r="C37" s="69">
        <v>76.776551174073447</v>
      </c>
      <c r="D37" s="69">
        <v>23.223455048375495</v>
      </c>
      <c r="E37" s="69">
        <v>77.966426206906888</v>
      </c>
      <c r="F37" s="69">
        <v>22.033561084027387</v>
      </c>
    </row>
    <row r="38" spans="1:6" ht="12" customHeight="1" x14ac:dyDescent="0.2">
      <c r="A38" s="37">
        <f>IF(D38&lt;&gt;"",COUNTA($D$10:D38),"")</f>
        <v>29</v>
      </c>
      <c r="B38" s="60">
        <v>2019</v>
      </c>
      <c r="C38" s="69">
        <v>80.631310452465002</v>
      </c>
      <c r="D38" s="69">
        <v>19.368694916076805</v>
      </c>
      <c r="E38" s="69">
        <v>81.707017923799114</v>
      </c>
      <c r="F38" s="69">
        <v>18.292987539507905</v>
      </c>
    </row>
    <row r="39" spans="1:6" ht="12" customHeight="1" x14ac:dyDescent="0.2">
      <c r="A39" s="37">
        <f>IF(D39&lt;&gt;"",COUNTA($D$10:D39),"")</f>
        <v>30</v>
      </c>
      <c r="B39" s="61">
        <v>2020</v>
      </c>
      <c r="C39" s="69">
        <v>85.576344187656446</v>
      </c>
      <c r="D39" s="69">
        <v>14.423650304156578</v>
      </c>
      <c r="E39" s="69">
        <v>86.341441417005356</v>
      </c>
      <c r="F39" s="69">
        <v>13.658553001913083</v>
      </c>
    </row>
    <row r="40" spans="1:6" ht="11.45" customHeight="1" x14ac:dyDescent="0.2"/>
    <row r="41" spans="1:6" ht="11.45" customHeight="1" x14ac:dyDescent="0.2"/>
    <row r="42" spans="1:6" ht="11.45" customHeight="1" x14ac:dyDescent="0.2"/>
    <row r="43" spans="1:6" ht="11.45" customHeight="1" x14ac:dyDescent="0.2"/>
    <row r="44" spans="1:6" ht="11.45" customHeight="1" x14ac:dyDescent="0.2"/>
    <row r="45" spans="1:6" ht="11.45" customHeight="1" x14ac:dyDescent="0.2"/>
    <row r="46" spans="1:6" ht="11.45" customHeight="1" x14ac:dyDescent="0.2"/>
    <row r="47" spans="1:6" ht="11.45" customHeight="1" x14ac:dyDescent="0.2"/>
    <row r="48" spans="1:6"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sheetData>
  <mergeCells count="11">
    <mergeCell ref="A1:B1"/>
    <mergeCell ref="C1:F1"/>
    <mergeCell ref="E3:E6"/>
    <mergeCell ref="C7:F7"/>
    <mergeCell ref="A2:A7"/>
    <mergeCell ref="B2:B7"/>
    <mergeCell ref="C3:C6"/>
    <mergeCell ref="D3:D6"/>
    <mergeCell ref="C2:D2"/>
    <mergeCell ref="E2:F2"/>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E433S 2020 00&amp;R&amp;"-,Standard"&amp;7&amp;P</oddFooter>
    <evenFooter>&amp;L&amp;"-,Standard"&amp;7&amp;P&amp;R&amp;"-,Standard"&amp;7StatA MV, Statistischer Bericht E433S 2020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zoomScale="140" zoomScaleNormal="140" workbookViewId="0">
      <selection sqref="A1:B1"/>
    </sheetView>
  </sheetViews>
  <sheetFormatPr baseColWidth="10" defaultColWidth="11.42578125" defaultRowHeight="12" x14ac:dyDescent="0.2"/>
  <cols>
    <col min="1" max="1" width="5.7109375" style="67" customWidth="1"/>
    <col min="2" max="2" width="80.7109375" style="68" customWidth="1"/>
    <col min="3" max="16384" width="11.42578125" style="66"/>
  </cols>
  <sheetData>
    <row r="1" spans="1:2" s="63" customFormat="1" ht="30" customHeight="1" x14ac:dyDescent="0.2">
      <c r="A1" s="138" t="s">
        <v>20</v>
      </c>
      <c r="B1" s="138"/>
    </row>
    <row r="2" spans="1:2" ht="12" customHeight="1" x14ac:dyDescent="0.2">
      <c r="A2" s="64" t="s">
        <v>32</v>
      </c>
      <c r="B2" s="65" t="s">
        <v>95</v>
      </c>
    </row>
    <row r="3" spans="1:2" ht="8.1" customHeight="1" x14ac:dyDescent="0.2">
      <c r="A3" s="64"/>
      <c r="B3" s="65"/>
    </row>
    <row r="4" spans="1:2" ht="12" customHeight="1" x14ac:dyDescent="0.2">
      <c r="A4" s="64" t="s">
        <v>96</v>
      </c>
      <c r="B4" s="65" t="s">
        <v>109</v>
      </c>
    </row>
    <row r="5" spans="1:2" ht="8.1" customHeight="1" x14ac:dyDescent="0.2">
      <c r="A5" s="64"/>
      <c r="B5" s="65"/>
    </row>
    <row r="6" spans="1:2" ht="12" customHeight="1" x14ac:dyDescent="0.2">
      <c r="A6" s="64"/>
      <c r="B6" s="65"/>
    </row>
    <row r="7" spans="1:2" ht="8.1" customHeight="1" x14ac:dyDescent="0.2">
      <c r="A7" s="64"/>
      <c r="B7" s="65"/>
    </row>
    <row r="8" spans="1:2" ht="12" customHeight="1" x14ac:dyDescent="0.2">
      <c r="A8" s="64"/>
      <c r="B8" s="65"/>
    </row>
    <row r="9" spans="1:2" ht="8.1" customHeight="1" x14ac:dyDescent="0.2">
      <c r="A9" s="64"/>
      <c r="B9" s="65"/>
    </row>
    <row r="10" spans="1:2" ht="12" customHeight="1" x14ac:dyDescent="0.2">
      <c r="A10" s="64"/>
      <c r="B10" s="65"/>
    </row>
    <row r="11" spans="1:2" ht="8.1" customHeight="1" x14ac:dyDescent="0.2">
      <c r="A11" s="64"/>
      <c r="B11" s="65"/>
    </row>
    <row r="12" spans="1:2" ht="12" customHeight="1" x14ac:dyDescent="0.2">
      <c r="A12" s="64"/>
      <c r="B12" s="65"/>
    </row>
    <row r="13" spans="1:2" ht="8.1" customHeight="1" x14ac:dyDescent="0.2">
      <c r="A13" s="64"/>
      <c r="B13" s="65"/>
    </row>
    <row r="14" spans="1:2" ht="12" customHeight="1" x14ac:dyDescent="0.2">
      <c r="A14" s="64"/>
      <c r="B14" s="65"/>
    </row>
    <row r="15" spans="1:2" ht="8.1" customHeight="1" x14ac:dyDescent="0.2">
      <c r="A15" s="64"/>
      <c r="B15" s="65"/>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E433S 2020 00&amp;R&amp;"-,Standard"&amp;7&amp;P</oddFooter>
    <evenFooter>&amp;L&amp;"-,Standard"&amp;7&amp;P&amp;R&amp;"-,Standard"&amp;7StatA MV, Statistischer Bericht E433S 2020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zoomScale="140" zoomScaleNormal="140" workbookViewId="0">
      <selection sqref="A1:D1"/>
    </sheetView>
  </sheetViews>
  <sheetFormatPr baseColWidth="10" defaultRowHeight="12.75" x14ac:dyDescent="0.2"/>
  <cols>
    <col min="1" max="1" width="14.7109375" customWidth="1"/>
    <col min="2" max="3" width="24.7109375" customWidth="1"/>
    <col min="4" max="4" width="27.5703125" customWidth="1"/>
  </cols>
  <sheetData>
    <row r="1" spans="1:4" s="5" customFormat="1" ht="30" customHeight="1" x14ac:dyDescent="0.2">
      <c r="A1" s="139" t="s">
        <v>59</v>
      </c>
      <c r="B1" s="139"/>
      <c r="C1" s="139"/>
      <c r="D1" s="139"/>
    </row>
    <row r="2" spans="1:4" x14ac:dyDescent="0.2">
      <c r="A2" s="1"/>
    </row>
    <row r="3" spans="1:4" ht="12" customHeight="1" x14ac:dyDescent="0.2"/>
    <row r="4" spans="1:4" ht="12" customHeight="1" x14ac:dyDescent="0.2"/>
    <row r="5" spans="1:4" ht="12" customHeight="1" x14ac:dyDescent="0.2"/>
    <row r="6" spans="1:4" ht="12" customHeight="1" x14ac:dyDescent="0.2"/>
    <row r="7" spans="1:4" ht="12" customHeight="1" x14ac:dyDescent="0.2"/>
    <row r="8" spans="1:4" ht="12" customHeight="1" x14ac:dyDescent="0.2"/>
    <row r="9" spans="1:4" ht="12" customHeight="1" x14ac:dyDescent="0.2"/>
    <row r="10" spans="1:4" ht="12" customHeight="1" x14ac:dyDescent="0.2"/>
    <row r="11" spans="1:4" ht="12" customHeight="1" x14ac:dyDescent="0.2"/>
    <row r="12" spans="1:4" ht="12" customHeight="1" x14ac:dyDescent="0.2"/>
    <row r="13" spans="1:4" ht="12" customHeight="1" x14ac:dyDescent="0.2"/>
    <row r="14" spans="1:4" ht="12" customHeight="1" x14ac:dyDescent="0.2"/>
    <row r="15" spans="1:4" ht="12" customHeight="1" x14ac:dyDescent="0.2"/>
    <row r="16" spans="1:4"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6.5" customHeight="1" x14ac:dyDescent="0.2"/>
    <row r="23" spans="1:1" x14ac:dyDescent="0.2">
      <c r="A23" s="13" t="s">
        <v>132</v>
      </c>
    </row>
    <row r="24" spans="1:1" ht="12" customHeight="1" x14ac:dyDescent="0.2"/>
    <row r="25" spans="1:1" ht="12" customHeight="1" x14ac:dyDescent="0.2"/>
    <row r="26" spans="1:1" ht="12" customHeight="1" x14ac:dyDescent="0.2"/>
    <row r="27" spans="1:1" ht="12" customHeight="1" x14ac:dyDescent="0.2"/>
    <row r="30" spans="1:1" ht="4.5" customHeight="1" x14ac:dyDescent="0.2"/>
    <row r="31" spans="1:1" x14ac:dyDescent="0.2">
      <c r="A31" s="13" t="s">
        <v>133</v>
      </c>
    </row>
    <row r="43" spans="1:4" ht="24" x14ac:dyDescent="0.2">
      <c r="A43" s="77"/>
      <c r="B43" s="80" t="s">
        <v>119</v>
      </c>
      <c r="C43" s="80" t="s">
        <v>113</v>
      </c>
      <c r="D43" s="81" t="s">
        <v>110</v>
      </c>
    </row>
    <row r="44" spans="1:4" ht="30" customHeight="1" x14ac:dyDescent="0.2">
      <c r="A44" s="78" t="s">
        <v>120</v>
      </c>
      <c r="B44" s="82" t="s">
        <v>114</v>
      </c>
      <c r="C44" s="82" t="s">
        <v>115</v>
      </c>
      <c r="D44" s="94" t="s">
        <v>130</v>
      </c>
    </row>
    <row r="45" spans="1:4" x14ac:dyDescent="0.2">
      <c r="A45" s="79" t="s">
        <v>111</v>
      </c>
      <c r="B45" s="83" t="s">
        <v>116</v>
      </c>
      <c r="C45" s="83" t="s">
        <v>118</v>
      </c>
      <c r="D45" s="84"/>
    </row>
    <row r="46" spans="1:4" x14ac:dyDescent="0.2">
      <c r="A46" s="79" t="s">
        <v>112</v>
      </c>
      <c r="B46" s="83" t="s">
        <v>117</v>
      </c>
      <c r="C46" s="83" t="s">
        <v>117</v>
      </c>
      <c r="D46" s="84"/>
    </row>
  </sheetData>
  <mergeCells count="1">
    <mergeCell ref="A1:D1"/>
  </mergeCells>
  <hyperlinks>
    <hyperlink ref="A23" r:id="rId1"/>
    <hyperlink ref="A31" r:id="rId2" display="https://www.gesetze-im-internet.de "/>
  </hyperlink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E433S 2020 00&amp;R&amp;"-,Standard"&amp;7&amp;P</oddFooter>
    <evenFooter>&amp;L&amp;"-,Standard"&amp;7&amp;P&amp;R&amp;"-,Standard"&amp;7StatA MV, Statistischer Bericht E433S 2020 00</evenFooter>
  </headerFooter>
  <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6</vt:i4>
      </vt:variant>
    </vt:vector>
  </HeadingPairs>
  <TitlesOfParts>
    <vt:vector size="17" baseType="lpstr">
      <vt:lpstr>Deckblatt</vt:lpstr>
      <vt:lpstr>Inhalt</vt:lpstr>
      <vt:lpstr>Grafiken</vt:lpstr>
      <vt:lpstr>1</vt:lpstr>
      <vt:lpstr>2</vt:lpstr>
      <vt:lpstr>3</vt:lpstr>
      <vt:lpstr>4</vt:lpstr>
      <vt:lpstr>Fußnotenerläut.</vt:lpstr>
      <vt:lpstr>Methodik</vt:lpstr>
      <vt:lpstr>Glossar</vt:lpstr>
      <vt:lpstr>Mehr zum Thema</vt:lpstr>
      <vt:lpstr>'1'!Drucktitel</vt:lpstr>
      <vt:lpstr>'2'!Drucktitel</vt:lpstr>
      <vt:lpstr>'1'!Print_Titles</vt:lpstr>
      <vt:lpstr>'2'!Print_Titles</vt:lpstr>
      <vt:lpstr>'3'!Print_Titles</vt:lpstr>
      <vt:lpstr>'4'!Print_Titles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E433S Stromerzeugung 1991 - 2020</dc:title>
  <dc:subject>Energie- und Wasserversorgung</dc:subject>
  <dc:creator>FB 431</dc:creator>
  <cp:lastModifiedBy>Luptowski, Simone</cp:lastModifiedBy>
  <cp:lastPrinted>2023-04-20T12:47:53Z</cp:lastPrinted>
  <dcterms:created xsi:type="dcterms:W3CDTF">2017-10-12T11:46:19Z</dcterms:created>
  <dcterms:modified xsi:type="dcterms:W3CDTF">2023-04-21T08:01:30Z</dcterms:modified>
</cp:coreProperties>
</file>